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ибеко\Desktop\фуд\типовое меню\01.01.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J51" i="1"/>
  <c r="I51" i="1"/>
  <c r="L51" i="1"/>
  <c r="G80" i="1"/>
  <c r="J61" i="1"/>
  <c r="I61" i="1"/>
  <c r="J23" i="1"/>
  <c r="I23" i="1"/>
  <c r="H23" i="1"/>
  <c r="G23" i="1"/>
  <c r="L89" i="1"/>
  <c r="J89" i="1"/>
  <c r="I89" i="1"/>
  <c r="H89" i="1"/>
  <c r="G89" i="1"/>
  <c r="F89" i="1"/>
  <c r="L70" i="1"/>
  <c r="J70" i="1"/>
  <c r="I70" i="1"/>
  <c r="H70" i="1"/>
  <c r="G70" i="1"/>
  <c r="F70" i="1"/>
  <c r="F51" i="1"/>
  <c r="F32" i="1"/>
  <c r="H51" i="1"/>
  <c r="G51" i="1"/>
  <c r="L32" i="1"/>
  <c r="J32" i="1"/>
  <c r="I32" i="1"/>
  <c r="H32" i="1"/>
  <c r="G32" i="1"/>
  <c r="F13" i="1"/>
  <c r="I13" i="1"/>
  <c r="H13" i="1"/>
  <c r="G13" i="1"/>
  <c r="J13" i="1"/>
  <c r="L1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F176" i="1" s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L119" i="1" s="1"/>
  <c r="J108" i="1"/>
  <c r="I108" i="1"/>
  <c r="H108" i="1"/>
  <c r="G108" i="1"/>
  <c r="F108" i="1"/>
  <c r="L99" i="1"/>
  <c r="L80" i="1"/>
  <c r="L61" i="1"/>
  <c r="L42" i="1"/>
  <c r="L2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J99" i="1"/>
  <c r="I99" i="1"/>
  <c r="H99" i="1"/>
  <c r="H100" i="1" s="1"/>
  <c r="G99" i="1"/>
  <c r="F99" i="1"/>
  <c r="B90" i="1"/>
  <c r="A90" i="1"/>
  <c r="B81" i="1"/>
  <c r="A81" i="1"/>
  <c r="J80" i="1"/>
  <c r="I80" i="1"/>
  <c r="H80" i="1"/>
  <c r="F80" i="1"/>
  <c r="B71" i="1"/>
  <c r="A71" i="1"/>
  <c r="B62" i="1"/>
  <c r="A62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F23" i="1"/>
  <c r="L195" i="1" l="1"/>
  <c r="I43" i="1"/>
  <c r="L176" i="1"/>
  <c r="L138" i="1"/>
  <c r="J195" i="1"/>
  <c r="I195" i="1"/>
  <c r="I176" i="1"/>
  <c r="J176" i="1"/>
  <c r="J157" i="1"/>
  <c r="I157" i="1"/>
  <c r="L157" i="1"/>
  <c r="I138" i="1"/>
  <c r="J119" i="1"/>
  <c r="I119" i="1"/>
  <c r="G100" i="1"/>
  <c r="J138" i="1"/>
  <c r="H81" i="1"/>
  <c r="I81" i="1"/>
  <c r="G81" i="1"/>
  <c r="L24" i="1"/>
  <c r="G119" i="1"/>
  <c r="G138" i="1"/>
  <c r="G157" i="1"/>
  <c r="G176" i="1"/>
  <c r="G195" i="1"/>
  <c r="H43" i="1"/>
  <c r="H119" i="1"/>
  <c r="H138" i="1"/>
  <c r="H157" i="1"/>
  <c r="H176" i="1"/>
  <c r="H195" i="1"/>
  <c r="F119" i="1"/>
  <c r="F138" i="1"/>
  <c r="F157" i="1"/>
  <c r="F195" i="1"/>
  <c r="L100" i="1"/>
  <c r="J100" i="1"/>
  <c r="I100" i="1"/>
  <c r="F100" i="1"/>
  <c r="L81" i="1"/>
  <c r="J81" i="1"/>
  <c r="F81" i="1"/>
  <c r="L62" i="1"/>
  <c r="J62" i="1"/>
  <c r="H62" i="1"/>
  <c r="I62" i="1"/>
  <c r="G62" i="1"/>
  <c r="L43" i="1"/>
  <c r="J43" i="1"/>
  <c r="G43" i="1"/>
  <c r="I24" i="1"/>
  <c r="F24" i="1"/>
  <c r="F43" i="1" s="1"/>
  <c r="F62" i="1" s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<sst xmlns="http://schemas.openxmlformats.org/spreadsheetml/2006/main" count="317" uniqueCount="108">
  <si>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</si>
  <si>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</si>
  <si>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</si>
  <si>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</si>
  <si>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</si>
  <si>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</si>
  <si>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</si>
  <si>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</si>
  <si>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</si>
  <si>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</si>
  <si>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</si>
  <si>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</si>
  <si>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</si>
  <si>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</si>
  <si>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</si>
  <si>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</si>
  <si>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</si>
  <si>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</si>
  <si>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</si>
  <si>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</si>
  <si>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</si>
  <si>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</si>
  <si>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</si>
  <si>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</si>
  <si>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</si>
  <si>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</si>
  <si>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</si>
  <si>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</si>
  <si>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</si>
  <si>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</si>
  <si>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</si>
  <si>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</si>
  <si>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</si>
  <si>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</si>
  <si>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</si>
  <si>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</si>
  <si>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</si>
  <si>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</si>
  <si>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</si>
  <si>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</si>
  <si>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 детское</t>
  </si>
  <si>
    <t>Масло сливочное (порциями)</t>
  </si>
  <si>
    <t>Батон</t>
  </si>
  <si>
    <t>конд.изд</t>
  </si>
  <si>
    <t>сыр,масло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</si>
  <si>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</si>
  <si>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</si>
  <si>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Хлеб пшеничный</t>
  </si>
  <si>
    <t>Хлеб ржаной</t>
  </si>
  <si>
    <t>Гренки из пшеничного хлеба</t>
  </si>
  <si>
    <t>Каша гречневая вязкая</t>
  </si>
  <si>
    <t>Напиток из плодов шиповника</t>
  </si>
  <si>
    <t>Щи из свежей капусты с картофелем, мясом и сметаной</t>
  </si>
  <si>
    <t>Компот из смеси сухофруктов</t>
  </si>
  <si>
    <t>Молоко сгущенное</t>
  </si>
  <si>
    <t>Чай с сахаром</t>
  </si>
  <si>
    <t>блюда из творога</t>
  </si>
  <si>
    <t>соус</t>
  </si>
  <si>
    <t>Суп-лапша на курином бульоне</t>
  </si>
  <si>
    <t>Птица запеченная</t>
  </si>
  <si>
    <t>Картофель отварной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</si>
  <si>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</si>
  <si>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</si>
  <si>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</si>
  <si>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</si>
  <si>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Гуляш из мяса свинины</t>
  </si>
  <si>
    <t>Каша гречневая рассыпчатая</t>
  </si>
  <si>
    <t>Морс ягодный</t>
  </si>
  <si>
    <t>Омлет запеченный или паровой</t>
  </si>
  <si>
    <t>Напиток с витаминами "Витошка" для детей дошкольного возраста и школьного возраста</t>
  </si>
  <si>
    <t>Каша ячневая молочная с маслом сливочным</t>
  </si>
  <si>
    <t>Сыр (порциями)</t>
  </si>
  <si>
    <t>мучн.изд</t>
  </si>
  <si>
    <t>Макаронные изделия отварные с маслом</t>
  </si>
  <si>
    <t>Рис припущенный</t>
  </si>
  <si>
    <t>Рассольник домашний со сметаной и мясом</t>
  </si>
  <si>
    <t>Хлеб ржаной.</t>
  </si>
  <si>
    <t>Каша рисовая молочная с маслом сливочным</t>
  </si>
  <si>
    <t>Мандарины</t>
  </si>
  <si>
    <t>Суп с вермишелью и мясом</t>
  </si>
  <si>
    <t>Пюре картофельное</t>
  </si>
  <si>
    <t>Каша пшеничная молочная с маслом сливочным</t>
  </si>
  <si>
    <t>1 013</t>
  </si>
  <si>
    <t>Сырники</t>
  </si>
  <si>
    <t>Маффин ванильный</t>
  </si>
  <si>
    <t>Каша пшенная молочная с маслом сливочным</t>
  </si>
  <si>
    <t>Огурцы консервированные порционно</t>
  </si>
  <si>
    <t>Оладьи</t>
  </si>
  <si>
    <t>Котлета Полтавская с томатным соусом</t>
  </si>
  <si>
    <t>Морковь отварная</t>
  </si>
  <si>
    <t>Чай ягодный</t>
  </si>
  <si>
    <t>Котлета рыбная с соусом красным</t>
  </si>
  <si>
    <t>Маффин творожный</t>
  </si>
  <si>
    <t>Котлета рыбная</t>
  </si>
  <si>
    <t>Гуляш из курицы</t>
  </si>
  <si>
    <t>Капуста тушеная</t>
  </si>
  <si>
    <t>Котлета Московская с соусом томатным</t>
  </si>
  <si>
    <t>Рис припущенный с овощами</t>
  </si>
  <si>
    <t>Биточек мясной рубленный</t>
  </si>
  <si>
    <t>Бутерброд с маслом сливочным и сыром</t>
  </si>
  <si>
    <t>Биточек мясной рубленный с соусом томатным</t>
  </si>
  <si>
    <t>Яйцо отварное</t>
  </si>
  <si>
    <t>Рассольник ленинградский с мясом и сметаной</t>
  </si>
  <si>
    <t>Борщ с капустой и картофелем, мясом и сметаной</t>
  </si>
  <si>
    <t>блюдо из яиц</t>
  </si>
  <si>
    <t xml:space="preserve">Директор </t>
  </si>
  <si>
    <t>Говорухина Н.И.</t>
  </si>
  <si>
    <t>Средняя школа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</si>
</sst>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O25" sqref="O25:O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107</v>
      </c>
      <c r="D1" s="58"/>
      <c r="E1" s="58"/>
      <c r="F1" s="12" t="s">
        <v>16</v>
      </c>
      <c r="G1" s="2" t="s">
        <v>17</v>
      </c>
      <c r="H1" s="59" t="s">
        <v>105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40">
        <v>200</v>
      </c>
      <c r="G6" s="50">
        <v>20.16</v>
      </c>
      <c r="H6" s="50">
        <v>23</v>
      </c>
      <c r="I6" s="50">
        <v>6.52</v>
      </c>
      <c r="J6" s="40">
        <v>305.26</v>
      </c>
      <c r="K6" s="41">
        <v>891</v>
      </c>
      <c r="L6" s="40">
        <v>62.74</v>
      </c>
    </row>
    <row r="7" spans="1:12" ht="15" x14ac:dyDescent="0.25">
      <c r="A7" s="23"/>
      <c r="B7" s="15"/>
      <c r="C7" s="11"/>
      <c r="D7" s="6" t="s">
        <v>43</v>
      </c>
      <c r="E7" s="51" t="s">
        <v>40</v>
      </c>
      <c r="F7" s="43">
        <v>50</v>
      </c>
      <c r="G7" s="50">
        <v>2.78</v>
      </c>
      <c r="H7" s="50">
        <v>5</v>
      </c>
      <c r="I7" s="50">
        <v>18.329999999999998</v>
      </c>
      <c r="J7" s="43">
        <v>203.5</v>
      </c>
      <c r="K7" s="44">
        <v>1141.0899999999999</v>
      </c>
      <c r="L7" s="43">
        <v>20.83</v>
      </c>
    </row>
    <row r="8" spans="1:12" ht="25.5" x14ac:dyDescent="0.25">
      <c r="A8" s="23"/>
      <c r="B8" s="15"/>
      <c r="C8" s="11"/>
      <c r="D8" s="7" t="s">
        <v>30</v>
      </c>
      <c r="E8" s="51" t="s">
        <v>69</v>
      </c>
      <c r="F8" s="43">
        <v>200</v>
      </c>
      <c r="G8" s="50"/>
      <c r="H8" s="50"/>
      <c r="I8" s="50">
        <v>19</v>
      </c>
      <c r="J8" s="52">
        <v>80</v>
      </c>
      <c r="K8" s="53">
        <v>706.03</v>
      </c>
      <c r="L8" s="52">
        <v>19.73</v>
      </c>
    </row>
    <row r="9" spans="1:12" ht="15" x14ac:dyDescent="0.25">
      <c r="A9" s="23"/>
      <c r="B9" s="15"/>
      <c r="C9" s="11"/>
      <c r="D9" s="7" t="s">
        <v>31</v>
      </c>
      <c r="E9" s="51" t="s">
        <v>47</v>
      </c>
      <c r="F9" s="43">
        <v>25</v>
      </c>
      <c r="G9" s="50">
        <v>2.68</v>
      </c>
      <c r="H9" s="50">
        <v>1</v>
      </c>
      <c r="I9" s="50">
        <v>13.38</v>
      </c>
      <c r="J9" s="43">
        <v>71</v>
      </c>
      <c r="K9" s="44">
        <v>897</v>
      </c>
      <c r="L9" s="43">
        <v>3.62</v>
      </c>
    </row>
    <row r="10" spans="1:12" ht="15" x14ac:dyDescent="0.25">
      <c r="A10" s="23"/>
      <c r="B10" s="15"/>
      <c r="C10" s="11"/>
      <c r="D10" s="7" t="s">
        <v>23</v>
      </c>
      <c r="E10" s="51" t="s">
        <v>42</v>
      </c>
      <c r="F10" s="43">
        <v>30</v>
      </c>
      <c r="G10" s="50">
        <v>1.5</v>
      </c>
      <c r="H10" s="50">
        <v>1</v>
      </c>
      <c r="I10" s="50">
        <v>12.5</v>
      </c>
      <c r="J10" s="50">
        <v>78.2</v>
      </c>
      <c r="K10" s="50">
        <v>693</v>
      </c>
      <c r="L10" s="43">
        <v>6.08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SUM(G6:G10)</f>
        <v>27.12</v>
      </c>
      <c r="H13" s="19">
        <f>SUM(H6:H10)</f>
        <v>30</v>
      </c>
      <c r="I13" s="19">
        <f>SUM(I6:I10)</f>
        <v>69.72999999999999</v>
      </c>
      <c r="J13" s="19">
        <f>SUM(J6:J12)</f>
        <v>737.96</v>
      </c>
      <c r="K13" s="25"/>
      <c r="L13" s="19">
        <f>SUM(L6:L12)</f>
        <v>113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86</v>
      </c>
      <c r="F14" s="43">
        <v>60</v>
      </c>
      <c r="G14" s="50">
        <v>0.48</v>
      </c>
      <c r="H14" s="50"/>
      <c r="I14" s="50">
        <v>1.02</v>
      </c>
      <c r="J14" s="43">
        <v>7.8</v>
      </c>
      <c r="K14" s="43">
        <v>1006</v>
      </c>
      <c r="L14" s="43">
        <v>19.86</v>
      </c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43">
        <v>200</v>
      </c>
      <c r="G15" s="50">
        <v>4.7</v>
      </c>
      <c r="H15" s="50">
        <v>4</v>
      </c>
      <c r="I15" s="50">
        <v>15.18</v>
      </c>
      <c r="J15" s="43">
        <v>152.9</v>
      </c>
      <c r="K15" s="43">
        <v>139</v>
      </c>
      <c r="L15" s="43">
        <v>25.02</v>
      </c>
    </row>
    <row r="16" spans="1:12" ht="15" x14ac:dyDescent="0.25">
      <c r="A16" s="23"/>
      <c r="B16" s="15"/>
      <c r="C16" s="11"/>
      <c r="D16" s="7" t="s">
        <v>28</v>
      </c>
      <c r="E16" s="51" t="s">
        <v>65</v>
      </c>
      <c r="F16" s="43">
        <v>100</v>
      </c>
      <c r="G16" s="50">
        <v>11.17</v>
      </c>
      <c r="H16" s="50">
        <v>24</v>
      </c>
      <c r="I16" s="50">
        <v>3.61</v>
      </c>
      <c r="J16" s="43">
        <v>236.3</v>
      </c>
      <c r="K16" s="43">
        <v>437.06</v>
      </c>
      <c r="L16" s="43">
        <v>76.12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50">
        <v>3.6</v>
      </c>
      <c r="H17" s="50">
        <v>6</v>
      </c>
      <c r="I17" s="50">
        <v>24.05</v>
      </c>
      <c r="J17" s="43">
        <v>202.4</v>
      </c>
      <c r="K17" s="44">
        <v>512</v>
      </c>
      <c r="L17" s="43">
        <v>18.649999999999999</v>
      </c>
    </row>
    <row r="18" spans="1:12" ht="15" x14ac:dyDescent="0.25">
      <c r="A18" s="23"/>
      <c r="B18" s="15"/>
      <c r="C18" s="11"/>
      <c r="D18" s="7" t="s">
        <v>30</v>
      </c>
      <c r="E18" s="51" t="s">
        <v>67</v>
      </c>
      <c r="F18" s="43">
        <v>200</v>
      </c>
      <c r="G18" s="50">
        <v>0.24</v>
      </c>
      <c r="H18" s="50"/>
      <c r="I18" s="50">
        <v>27.7</v>
      </c>
      <c r="J18" s="43">
        <v>114.3</v>
      </c>
      <c r="K18" s="44">
        <v>1242</v>
      </c>
      <c r="L18" s="43">
        <v>11.23</v>
      </c>
    </row>
    <row r="19" spans="1:12" ht="15" x14ac:dyDescent="0.25">
      <c r="A19" s="23"/>
      <c r="B19" s="15"/>
      <c r="C19" s="11"/>
      <c r="D19" s="7" t="s">
        <v>31</v>
      </c>
      <c r="E19" s="51" t="s">
        <v>61</v>
      </c>
      <c r="F19" s="43">
        <v>25</v>
      </c>
      <c r="G19" s="50">
        <v>2.68</v>
      </c>
      <c r="H19" s="50">
        <v>1</v>
      </c>
      <c r="I19" s="50">
        <v>13.38</v>
      </c>
      <c r="J19" s="43">
        <v>71</v>
      </c>
      <c r="K19" s="44">
        <v>897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51" t="s">
        <v>48</v>
      </c>
      <c r="F20" s="43">
        <v>25</v>
      </c>
      <c r="G20" s="50">
        <v>2.13</v>
      </c>
      <c r="H20" s="50">
        <v>1</v>
      </c>
      <c r="I20" s="50">
        <v>12.13</v>
      </c>
      <c r="J20" s="43">
        <v>64.8</v>
      </c>
      <c r="K20" s="44">
        <v>1148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SUM(G14:G21)</f>
        <v>25</v>
      </c>
      <c r="H23" s="19">
        <f>SUM(H14:H21)</f>
        <v>36</v>
      </c>
      <c r="I23" s="19">
        <f>SUM(I14:I20)</f>
        <v>97.07</v>
      </c>
      <c r="J23" s="19">
        <f>SUM(J14:J22)</f>
        <v>849.49999999999989</v>
      </c>
      <c r="K23" s="25"/>
      <c r="L23" s="19">
        <f t="shared" ref="L23" si="0">SUM(L14:L22)</f>
        <v>158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1265</v>
      </c>
      <c r="G24" s="32">
        <f t="shared" ref="G24:J24" si="1">G13+G23</f>
        <v>52.120000000000005</v>
      </c>
      <c r="H24" s="32">
        <f t="shared" si="1"/>
        <v>66</v>
      </c>
      <c r="I24" s="32">
        <f t="shared" si="1"/>
        <v>166.79999999999998</v>
      </c>
      <c r="J24" s="32">
        <f t="shared" si="1"/>
        <v>1587.46</v>
      </c>
      <c r="K24" s="32"/>
      <c r="L24" s="32">
        <f>SUM(L13+L23)</f>
        <v>271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70</v>
      </c>
      <c r="F25" s="40">
        <v>210</v>
      </c>
      <c r="G25" s="50">
        <v>8.02</v>
      </c>
      <c r="H25" s="50">
        <v>7.7</v>
      </c>
      <c r="I25" s="50">
        <v>27.51</v>
      </c>
      <c r="J25" s="50">
        <v>266.19</v>
      </c>
      <c r="K25" s="50">
        <v>1111</v>
      </c>
      <c r="L25" s="40">
        <v>50.26</v>
      </c>
    </row>
    <row r="26" spans="1:12" ht="15" x14ac:dyDescent="0.25">
      <c r="A26" s="14"/>
      <c r="B26" s="15"/>
      <c r="C26" s="11"/>
      <c r="D26" s="6" t="s">
        <v>57</v>
      </c>
      <c r="E26" s="51" t="s">
        <v>54</v>
      </c>
      <c r="F26" s="43">
        <v>20</v>
      </c>
      <c r="G26" s="50">
        <v>5.38</v>
      </c>
      <c r="H26" s="50">
        <v>5.6</v>
      </c>
      <c r="I26" s="50"/>
      <c r="J26" s="50">
        <v>72.599999999999994</v>
      </c>
      <c r="K26" s="50">
        <v>902</v>
      </c>
      <c r="L26" s="43">
        <v>8.93</v>
      </c>
    </row>
    <row r="27" spans="1:12" ht="15" x14ac:dyDescent="0.25">
      <c r="A27" s="14"/>
      <c r="B27" s="15"/>
      <c r="C27" s="11"/>
      <c r="D27" s="7" t="s">
        <v>22</v>
      </c>
      <c r="E27" s="51" t="s">
        <v>39</v>
      </c>
      <c r="F27" s="43">
        <v>200</v>
      </c>
      <c r="G27" s="50">
        <v>0.09</v>
      </c>
      <c r="H27" s="50">
        <v>0</v>
      </c>
      <c r="I27" s="50">
        <v>15.16</v>
      </c>
      <c r="J27" s="50">
        <v>79.8</v>
      </c>
      <c r="K27" s="44">
        <v>686</v>
      </c>
      <c r="L27" s="43">
        <v>6.67</v>
      </c>
    </row>
    <row r="28" spans="1:12" ht="15" x14ac:dyDescent="0.25">
      <c r="A28" s="14"/>
      <c r="B28" s="15"/>
      <c r="C28" s="11"/>
      <c r="D28" s="7" t="s">
        <v>72</v>
      </c>
      <c r="E28" s="51" t="s">
        <v>87</v>
      </c>
      <c r="F28" s="43">
        <v>50</v>
      </c>
      <c r="G28" s="50">
        <v>1.91</v>
      </c>
      <c r="H28" s="50">
        <v>2.4</v>
      </c>
      <c r="I28" s="50">
        <v>4.43</v>
      </c>
      <c r="J28" s="50">
        <v>51.38</v>
      </c>
      <c r="K28" s="50">
        <v>1330.24</v>
      </c>
      <c r="L28" s="43">
        <v>39.03</v>
      </c>
    </row>
    <row r="29" spans="1:12" ht="15" x14ac:dyDescent="0.25">
      <c r="A29" s="14"/>
      <c r="B29" s="15"/>
      <c r="C29" s="11"/>
      <c r="D29" s="7" t="s">
        <v>23</v>
      </c>
      <c r="E29" s="51" t="s">
        <v>42</v>
      </c>
      <c r="F29" s="43">
        <v>40</v>
      </c>
      <c r="G29" s="50">
        <v>2</v>
      </c>
      <c r="H29" s="50">
        <v>1</v>
      </c>
      <c r="I29" s="50">
        <v>14.66</v>
      </c>
      <c r="J29" s="50">
        <v>104.3</v>
      </c>
      <c r="K29" s="50">
        <v>693</v>
      </c>
      <c r="L29" s="43">
        <v>8.11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SUM(F25:F29)</f>
        <v>520</v>
      </c>
      <c r="G32" s="19">
        <f>SUM(G25:G29)</f>
        <v>17.399999999999999</v>
      </c>
      <c r="H32" s="19">
        <f>SUM(H25:H29)</f>
        <v>16.700000000000003</v>
      </c>
      <c r="I32" s="19">
        <f>SUM(I25:I29)</f>
        <v>61.760000000000005</v>
      </c>
      <c r="J32" s="19">
        <f>SUM(J25:J29)</f>
        <v>574.27</v>
      </c>
      <c r="K32" s="25"/>
      <c r="L32" s="19">
        <f>SUM(L25:L31)</f>
        <v>113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64</v>
      </c>
      <c r="F34" s="43">
        <v>200</v>
      </c>
      <c r="G34" s="50">
        <v>4.7</v>
      </c>
      <c r="H34" s="50">
        <v>6</v>
      </c>
      <c r="I34" s="50">
        <v>10.1</v>
      </c>
      <c r="J34" s="43">
        <v>124.2</v>
      </c>
      <c r="K34" s="44">
        <v>1021.15</v>
      </c>
      <c r="L34" s="43">
        <v>31.68</v>
      </c>
    </row>
    <row r="35" spans="1:12" ht="15" x14ac:dyDescent="0.25">
      <c r="A35" s="14"/>
      <c r="B35" s="15"/>
      <c r="C35" s="11"/>
      <c r="D35" s="7" t="s">
        <v>27</v>
      </c>
      <c r="E35" s="51" t="s">
        <v>49</v>
      </c>
      <c r="F35" s="43">
        <v>10</v>
      </c>
      <c r="G35" s="50">
        <v>1.3</v>
      </c>
      <c r="H35" s="50"/>
      <c r="I35" s="50">
        <v>7.81</v>
      </c>
      <c r="J35" s="43">
        <v>51</v>
      </c>
      <c r="K35" s="44">
        <v>943</v>
      </c>
      <c r="L35" s="43">
        <v>3.6</v>
      </c>
    </row>
    <row r="36" spans="1:12" ht="15" x14ac:dyDescent="0.25">
      <c r="A36" s="14"/>
      <c r="B36" s="15"/>
      <c r="C36" s="11"/>
      <c r="D36" s="7" t="s">
        <v>28</v>
      </c>
      <c r="E36" s="51" t="s">
        <v>88</v>
      </c>
      <c r="F36" s="43">
        <v>110</v>
      </c>
      <c r="G36" s="50">
        <v>12.44</v>
      </c>
      <c r="H36" s="50">
        <v>15</v>
      </c>
      <c r="I36" s="50">
        <v>10.38</v>
      </c>
      <c r="J36" s="43">
        <v>244.3</v>
      </c>
      <c r="K36" s="44">
        <v>110</v>
      </c>
      <c r="L36" s="43">
        <v>73.11</v>
      </c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43">
        <v>150</v>
      </c>
      <c r="G37" s="50">
        <v>3.26</v>
      </c>
      <c r="H37" s="50">
        <v>5</v>
      </c>
      <c r="I37" s="50">
        <v>20.03</v>
      </c>
      <c r="J37" s="43">
        <v>167.52</v>
      </c>
      <c r="K37" s="44">
        <v>516</v>
      </c>
      <c r="L37" s="43">
        <v>26.79</v>
      </c>
    </row>
    <row r="38" spans="1:12" ht="15" x14ac:dyDescent="0.25">
      <c r="A38" s="14"/>
      <c r="B38" s="15"/>
      <c r="C38" s="11"/>
      <c r="D38" s="7" t="s">
        <v>30</v>
      </c>
      <c r="E38" s="51" t="s">
        <v>53</v>
      </c>
      <c r="F38" s="43">
        <v>200</v>
      </c>
      <c r="G38" s="50">
        <v>0.35</v>
      </c>
      <c r="H38" s="50"/>
      <c r="I38" s="50">
        <v>24.36</v>
      </c>
      <c r="J38" s="43">
        <v>101.7</v>
      </c>
      <c r="K38" s="44">
        <v>928</v>
      </c>
      <c r="L38" s="43">
        <v>14.28</v>
      </c>
    </row>
    <row r="39" spans="1:12" ht="15" x14ac:dyDescent="0.25">
      <c r="A39" s="14"/>
      <c r="B39" s="15"/>
      <c r="C39" s="11"/>
      <c r="D39" s="7" t="s">
        <v>31</v>
      </c>
      <c r="E39" s="51" t="s">
        <v>61</v>
      </c>
      <c r="F39" s="43">
        <v>30</v>
      </c>
      <c r="G39" s="50">
        <v>2.4300000000000002</v>
      </c>
      <c r="H39" s="50">
        <v>1</v>
      </c>
      <c r="I39" s="50">
        <v>12.24</v>
      </c>
      <c r="J39" s="43">
        <v>72.599999999999994</v>
      </c>
      <c r="K39" s="44">
        <v>897</v>
      </c>
      <c r="L39" s="43">
        <v>4.34</v>
      </c>
    </row>
    <row r="40" spans="1:12" ht="15" x14ac:dyDescent="0.25">
      <c r="A40" s="14"/>
      <c r="B40" s="15"/>
      <c r="C40" s="11"/>
      <c r="D40" s="7" t="s">
        <v>32</v>
      </c>
      <c r="E40" s="51" t="s">
        <v>48</v>
      </c>
      <c r="F40" s="43">
        <v>30</v>
      </c>
      <c r="G40" s="50">
        <v>2.56</v>
      </c>
      <c r="H40" s="50">
        <v>1.2</v>
      </c>
      <c r="I40" s="50">
        <v>13.34</v>
      </c>
      <c r="J40" s="43">
        <v>77.760000000000005</v>
      </c>
      <c r="K40" s="44">
        <v>1148</v>
      </c>
      <c r="L40" s="43">
        <v>4.2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27.039999999999996</v>
      </c>
      <c r="H42" s="19">
        <f>SUM(H33:H41)</f>
        <v>28.2</v>
      </c>
      <c r="I42" s="19">
        <f>SUM(I33:I41)</f>
        <v>98.26</v>
      </c>
      <c r="J42" s="19">
        <f>SUM(J33:J41)</f>
        <v>839.08</v>
      </c>
      <c r="K42" s="25"/>
      <c r="L42" s="19">
        <f>SUM(L33:L41)</f>
        <v>158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>G32+G42</f>
        <v>44.44</v>
      </c>
      <c r="H43" s="32">
        <f>H32+H42</f>
        <v>44.900000000000006</v>
      </c>
      <c r="I43" s="32">
        <f>I32+I42</f>
        <v>160.02000000000001</v>
      </c>
      <c r="J43" s="32">
        <f>J32+J42</f>
        <v>1413.35</v>
      </c>
      <c r="K43" s="32"/>
      <c r="L43" s="32">
        <f>L32+L42</f>
        <v>271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51" t="s">
        <v>89</v>
      </c>
      <c r="F44" s="40">
        <v>60</v>
      </c>
      <c r="G44" s="50">
        <v>0.76</v>
      </c>
      <c r="H44" s="50">
        <v>3</v>
      </c>
      <c r="I44" s="50">
        <v>2.95</v>
      </c>
      <c r="J44" s="40">
        <v>9</v>
      </c>
      <c r="K44" s="41">
        <v>1488</v>
      </c>
      <c r="L44" s="40">
        <v>11.09</v>
      </c>
    </row>
    <row r="45" spans="1:12" ht="15.75" thickBot="1" x14ac:dyDescent="0.3">
      <c r="A45" s="23"/>
      <c r="B45" s="15"/>
      <c r="C45" s="11"/>
      <c r="D45" s="5" t="s">
        <v>21</v>
      </c>
      <c r="E45" s="51" t="s">
        <v>65</v>
      </c>
      <c r="F45" s="43">
        <v>90</v>
      </c>
      <c r="G45" s="50">
        <v>10.06</v>
      </c>
      <c r="H45" s="50">
        <v>15.36</v>
      </c>
      <c r="I45" s="50">
        <v>3.25</v>
      </c>
      <c r="J45" s="43">
        <v>213.8</v>
      </c>
      <c r="K45" s="44">
        <v>437.06</v>
      </c>
      <c r="L45" s="43">
        <v>68.510000000000005</v>
      </c>
    </row>
    <row r="46" spans="1:12" ht="15" x14ac:dyDescent="0.25">
      <c r="A46" s="23"/>
      <c r="B46" s="15"/>
      <c r="C46" s="11"/>
      <c r="D46" s="5" t="s">
        <v>21</v>
      </c>
      <c r="E46" s="51" t="s">
        <v>73</v>
      </c>
      <c r="F46" s="43">
        <v>150</v>
      </c>
      <c r="G46" s="50">
        <v>7.6</v>
      </c>
      <c r="H46" s="50">
        <v>4</v>
      </c>
      <c r="I46" s="50">
        <v>27.87</v>
      </c>
      <c r="J46" s="43">
        <v>218.5</v>
      </c>
      <c r="K46" s="44">
        <v>516</v>
      </c>
      <c r="L46" s="43">
        <v>19.309999999999999</v>
      </c>
    </row>
    <row r="47" spans="1:12" ht="15" x14ac:dyDescent="0.25">
      <c r="A47" s="23"/>
      <c r="B47" s="15"/>
      <c r="C47" s="11"/>
      <c r="D47" s="7" t="s">
        <v>22</v>
      </c>
      <c r="E47" s="51" t="s">
        <v>90</v>
      </c>
      <c r="F47" s="43">
        <v>200</v>
      </c>
      <c r="G47" s="50">
        <v>0.1</v>
      </c>
      <c r="H47" s="50">
        <v>0.04</v>
      </c>
      <c r="I47" s="50">
        <v>16</v>
      </c>
      <c r="J47" s="43">
        <v>60.2</v>
      </c>
      <c r="K47" s="44">
        <v>971</v>
      </c>
      <c r="L47" s="43">
        <v>5.98</v>
      </c>
    </row>
    <row r="48" spans="1:12" ht="15" x14ac:dyDescent="0.25">
      <c r="A48" s="23"/>
      <c r="B48" s="15"/>
      <c r="C48" s="11"/>
      <c r="D48" s="7" t="s">
        <v>23</v>
      </c>
      <c r="E48" s="51" t="s">
        <v>42</v>
      </c>
      <c r="F48" s="43">
        <v>40</v>
      </c>
      <c r="G48" s="50">
        <v>2</v>
      </c>
      <c r="H48" s="50">
        <v>1</v>
      </c>
      <c r="I48" s="50">
        <v>14.66</v>
      </c>
      <c r="J48" s="50">
        <v>104.3</v>
      </c>
      <c r="K48" s="50">
        <v>104.3</v>
      </c>
      <c r="L48" s="43">
        <v>8.11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SUM(G44:G48)</f>
        <v>20.520000000000003</v>
      </c>
      <c r="H51" s="19">
        <f>SUM(H44:H48)</f>
        <v>23.4</v>
      </c>
      <c r="I51" s="19">
        <f>SUM(I44:I48)</f>
        <v>64.73</v>
      </c>
      <c r="J51" s="19">
        <f>SUM(J44:J48)</f>
        <v>605.79999999999995</v>
      </c>
      <c r="K51" s="25"/>
      <c r="L51" s="19">
        <f>SUM(L44:L48)</f>
        <v>113.00000000000001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75</v>
      </c>
      <c r="F53" s="43">
        <v>200</v>
      </c>
      <c r="G53" s="50">
        <v>2.97</v>
      </c>
      <c r="H53" s="50">
        <v>5</v>
      </c>
      <c r="I53" s="50">
        <v>9.08</v>
      </c>
      <c r="J53" s="43">
        <v>93.7</v>
      </c>
      <c r="K53" s="44">
        <v>1175</v>
      </c>
      <c r="L53" s="43">
        <v>35.78</v>
      </c>
    </row>
    <row r="54" spans="1:12" ht="15" x14ac:dyDescent="0.25">
      <c r="A54" s="23"/>
      <c r="B54" s="15"/>
      <c r="C54" s="11"/>
      <c r="D54" s="7" t="s">
        <v>28</v>
      </c>
      <c r="E54" s="51" t="s">
        <v>98</v>
      </c>
      <c r="F54" s="43">
        <v>100</v>
      </c>
      <c r="G54" s="50">
        <v>7.77</v>
      </c>
      <c r="H54" s="50">
        <v>9.5</v>
      </c>
      <c r="I54" s="50">
        <v>15.99</v>
      </c>
      <c r="J54" s="43">
        <v>243.45</v>
      </c>
      <c r="K54" s="44">
        <v>827</v>
      </c>
      <c r="L54" s="43">
        <v>85.79</v>
      </c>
    </row>
    <row r="55" spans="1:12" ht="15" x14ac:dyDescent="0.25">
      <c r="A55" s="23"/>
      <c r="B55" s="15"/>
      <c r="C55" s="11"/>
      <c r="D55" s="7" t="s">
        <v>29</v>
      </c>
      <c r="E55" s="51" t="s">
        <v>66</v>
      </c>
      <c r="F55" s="43">
        <v>150</v>
      </c>
      <c r="G55" s="50">
        <v>9.32</v>
      </c>
      <c r="H55" s="50">
        <v>6</v>
      </c>
      <c r="I55" s="50">
        <v>39.92</v>
      </c>
      <c r="J55" s="43">
        <v>275.60000000000002</v>
      </c>
      <c r="K55" s="44">
        <v>998</v>
      </c>
      <c r="L55" s="43">
        <v>20.29</v>
      </c>
    </row>
    <row r="56" spans="1:12" ht="15" x14ac:dyDescent="0.25">
      <c r="A56" s="23"/>
      <c r="B56" s="15"/>
      <c r="C56" s="11"/>
      <c r="D56" s="7" t="s">
        <v>30</v>
      </c>
      <c r="E56" s="51" t="s">
        <v>51</v>
      </c>
      <c r="F56" s="43">
        <v>200</v>
      </c>
      <c r="G56" s="50">
        <v>0.68</v>
      </c>
      <c r="H56" s="50"/>
      <c r="I56" s="50">
        <v>27.62</v>
      </c>
      <c r="J56" s="43">
        <v>128.6</v>
      </c>
      <c r="K56" s="44">
        <v>705</v>
      </c>
      <c r="L56" s="43">
        <v>9.02</v>
      </c>
    </row>
    <row r="57" spans="1:12" ht="15" x14ac:dyDescent="0.25">
      <c r="A57" s="23"/>
      <c r="B57" s="15"/>
      <c r="C57" s="11"/>
      <c r="D57" s="7" t="s">
        <v>31</v>
      </c>
      <c r="E57" s="51" t="s">
        <v>61</v>
      </c>
      <c r="F57" s="43">
        <v>25</v>
      </c>
      <c r="G57" s="50">
        <v>2.68</v>
      </c>
      <c r="H57" s="50">
        <v>1</v>
      </c>
      <c r="I57" s="50">
        <v>13.38</v>
      </c>
      <c r="J57" s="43">
        <v>71</v>
      </c>
      <c r="K57" s="44">
        <v>897</v>
      </c>
      <c r="L57" s="43">
        <v>3.62</v>
      </c>
    </row>
    <row r="58" spans="1:12" ht="15" x14ac:dyDescent="0.25">
      <c r="A58" s="23"/>
      <c r="B58" s="15"/>
      <c r="C58" s="11"/>
      <c r="D58" s="7" t="s">
        <v>32</v>
      </c>
      <c r="E58" s="51" t="s">
        <v>76</v>
      </c>
      <c r="F58" s="43">
        <v>25</v>
      </c>
      <c r="G58" s="50">
        <v>2.13</v>
      </c>
      <c r="H58" s="50">
        <v>1</v>
      </c>
      <c r="I58" s="50">
        <v>11.12</v>
      </c>
      <c r="J58" s="43">
        <v>67.3</v>
      </c>
      <c r="K58" s="44">
        <v>1148</v>
      </c>
      <c r="L58" s="43">
        <v>3.5</v>
      </c>
    </row>
    <row r="59" spans="1:12" ht="15" x14ac:dyDescent="0.25">
      <c r="A59" s="23"/>
      <c r="B59" s="15"/>
      <c r="C59" s="11"/>
      <c r="D59" s="6"/>
      <c r="E59" s="51"/>
      <c r="F59" s="43"/>
      <c r="G59" s="50"/>
      <c r="H59" s="50"/>
      <c r="I59" s="50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">SUM(G52:G60)</f>
        <v>25.55</v>
      </c>
      <c r="H61" s="19">
        <f t="shared" ref="H61" si="3">SUM(H52:H60)</f>
        <v>22.5</v>
      </c>
      <c r="I61" s="19">
        <f>SUM(I53:I58)</f>
        <v>117.11000000000001</v>
      </c>
      <c r="J61" s="19">
        <f>SUM(J53:J58)</f>
        <v>879.65</v>
      </c>
      <c r="K61" s="25"/>
      <c r="L61" s="19">
        <f t="shared" ref="L61" si="4">SUM(L52:L60)</f>
        <v>158.00000000000003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1240</v>
      </c>
      <c r="G62" s="32">
        <f t="shared" ref="G62" si="5">G51+G61</f>
        <v>46.070000000000007</v>
      </c>
      <c r="H62" s="32">
        <f t="shared" ref="H62" si="6">H51+H61</f>
        <v>45.9</v>
      </c>
      <c r="I62" s="32">
        <f t="shared" ref="I62" si="7">I51+I61</f>
        <v>181.84000000000003</v>
      </c>
      <c r="J62" s="32">
        <f t="shared" ref="J62:L62" si="8">J51+J61</f>
        <v>1485.4499999999998</v>
      </c>
      <c r="K62" s="32"/>
      <c r="L62" s="32">
        <f t="shared" si="8"/>
        <v>271.00000000000006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6" t="s">
        <v>44</v>
      </c>
      <c r="E63" s="51" t="s">
        <v>41</v>
      </c>
      <c r="F63" s="40">
        <v>10</v>
      </c>
      <c r="G63" s="50">
        <v>0.08</v>
      </c>
      <c r="H63" s="50">
        <v>7</v>
      </c>
      <c r="I63" s="50">
        <v>0.13</v>
      </c>
      <c r="J63" s="50">
        <v>75.2</v>
      </c>
      <c r="K63" s="41">
        <v>1259.01</v>
      </c>
      <c r="L63" s="40">
        <v>16</v>
      </c>
    </row>
    <row r="64" spans="1:12" ht="15" x14ac:dyDescent="0.25">
      <c r="A64" s="23"/>
      <c r="B64" s="15"/>
      <c r="C64" s="11"/>
      <c r="D64" s="5" t="s">
        <v>21</v>
      </c>
      <c r="E64" s="51" t="s">
        <v>77</v>
      </c>
      <c r="F64" s="43">
        <v>210</v>
      </c>
      <c r="G64" s="50">
        <v>5.91</v>
      </c>
      <c r="H64" s="50">
        <v>7.56</v>
      </c>
      <c r="I64" s="50">
        <v>33.270000000000003</v>
      </c>
      <c r="J64" s="50">
        <v>289.13</v>
      </c>
      <c r="K64" s="44">
        <v>235.05</v>
      </c>
      <c r="L64" s="43">
        <v>42.25</v>
      </c>
    </row>
    <row r="65" spans="1:12" ht="15" x14ac:dyDescent="0.25">
      <c r="A65" s="23"/>
      <c r="B65" s="15"/>
      <c r="C65" s="11"/>
      <c r="D65" s="7" t="s">
        <v>22</v>
      </c>
      <c r="E65" s="51" t="s">
        <v>39</v>
      </c>
      <c r="F65" s="43">
        <v>200</v>
      </c>
      <c r="G65" s="50">
        <v>0.09</v>
      </c>
      <c r="H65" s="50">
        <v>0</v>
      </c>
      <c r="I65" s="50">
        <v>15.16</v>
      </c>
      <c r="J65" s="50">
        <v>79.8</v>
      </c>
      <c r="K65" s="44">
        <v>686</v>
      </c>
      <c r="L65" s="43">
        <v>6.67</v>
      </c>
    </row>
    <row r="66" spans="1:12" ht="15" x14ac:dyDescent="0.25">
      <c r="A66" s="23"/>
      <c r="B66" s="15"/>
      <c r="C66" s="11"/>
      <c r="D66" s="7" t="s">
        <v>24</v>
      </c>
      <c r="E66" s="51" t="s">
        <v>78</v>
      </c>
      <c r="F66" s="43">
        <v>130</v>
      </c>
      <c r="G66" s="50">
        <v>1.04</v>
      </c>
      <c r="H66" s="50">
        <v>0</v>
      </c>
      <c r="I66" s="50">
        <v>7.75</v>
      </c>
      <c r="J66" s="50">
        <v>49.4</v>
      </c>
      <c r="K66" s="44">
        <v>975</v>
      </c>
      <c r="L66" s="43">
        <v>42</v>
      </c>
    </row>
    <row r="67" spans="1:12" ht="15" x14ac:dyDescent="0.25">
      <c r="A67" s="23"/>
      <c r="B67" s="15"/>
      <c r="C67" s="11"/>
      <c r="D67" s="7" t="s">
        <v>23</v>
      </c>
      <c r="E67" s="51" t="s">
        <v>42</v>
      </c>
      <c r="F67" s="43">
        <v>30</v>
      </c>
      <c r="G67" s="50">
        <v>1.5</v>
      </c>
      <c r="H67" s="50">
        <v>1</v>
      </c>
      <c r="I67" s="50">
        <v>12.5</v>
      </c>
      <c r="J67" s="50">
        <v>78.2</v>
      </c>
      <c r="K67" s="50">
        <v>693</v>
      </c>
      <c r="L67" s="43">
        <v>6.08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8.620000000000001</v>
      </c>
      <c r="H70" s="19">
        <f>SUM(H63:H69)</f>
        <v>15.559999999999999</v>
      </c>
      <c r="I70" s="19">
        <f>SUM(I63:I69)</f>
        <v>68.81</v>
      </c>
      <c r="J70" s="19">
        <f>SUM(J63:J69)</f>
        <v>571.73</v>
      </c>
      <c r="K70" s="25"/>
      <c r="L70" s="19">
        <f>SUM(L63:L69)</f>
        <v>113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79</v>
      </c>
      <c r="F72" s="43">
        <v>200</v>
      </c>
      <c r="G72" s="50">
        <v>1.94</v>
      </c>
      <c r="H72" s="50">
        <v>2</v>
      </c>
      <c r="I72" s="50">
        <v>11.95</v>
      </c>
      <c r="J72" s="43">
        <v>132.80000000000001</v>
      </c>
      <c r="K72" s="44">
        <v>1039</v>
      </c>
      <c r="L72" s="43">
        <v>34.47</v>
      </c>
    </row>
    <row r="73" spans="1:12" ht="15" x14ac:dyDescent="0.25">
      <c r="A73" s="23"/>
      <c r="B73" s="15"/>
      <c r="C73" s="11"/>
      <c r="D73" s="7" t="s">
        <v>28</v>
      </c>
      <c r="E73" s="51" t="s">
        <v>91</v>
      </c>
      <c r="F73" s="43">
        <v>110</v>
      </c>
      <c r="G73" s="50">
        <v>18.88</v>
      </c>
      <c r="H73" s="50">
        <v>14.2</v>
      </c>
      <c r="I73" s="50">
        <v>12.27</v>
      </c>
      <c r="J73" s="43">
        <v>329.7</v>
      </c>
      <c r="K73" s="44">
        <v>1028</v>
      </c>
      <c r="L73" s="43">
        <v>73.239999999999995</v>
      </c>
    </row>
    <row r="74" spans="1:12" ht="15" x14ac:dyDescent="0.25">
      <c r="A74" s="23"/>
      <c r="B74" s="15"/>
      <c r="C74" s="11"/>
      <c r="D74" s="7" t="s">
        <v>29</v>
      </c>
      <c r="E74" s="51" t="s">
        <v>80</v>
      </c>
      <c r="F74" s="43">
        <v>75</v>
      </c>
      <c r="G74" s="50">
        <v>1.63</v>
      </c>
      <c r="H74" s="50">
        <v>2.5</v>
      </c>
      <c r="I74" s="50">
        <v>10.02</v>
      </c>
      <c r="J74" s="43">
        <v>73.5</v>
      </c>
      <c r="K74" s="44">
        <v>995</v>
      </c>
      <c r="L74" s="43">
        <v>20.7</v>
      </c>
    </row>
    <row r="75" spans="1:12" ht="15" x14ac:dyDescent="0.25">
      <c r="A75" s="23"/>
      <c r="B75" s="15"/>
      <c r="C75" s="11"/>
      <c r="D75" s="7" t="s">
        <v>29</v>
      </c>
      <c r="E75" s="51" t="s">
        <v>95</v>
      </c>
      <c r="F75" s="43">
        <v>75</v>
      </c>
      <c r="G75" s="50">
        <v>1.98</v>
      </c>
      <c r="H75" s="50">
        <v>2.5</v>
      </c>
      <c r="I75" s="50">
        <v>9.35</v>
      </c>
      <c r="J75" s="43">
        <v>69.8</v>
      </c>
      <c r="K75" s="44">
        <v>999</v>
      </c>
      <c r="L75" s="43">
        <v>20.82</v>
      </c>
    </row>
    <row r="76" spans="1:12" ht="15" x14ac:dyDescent="0.25">
      <c r="A76" s="23"/>
      <c r="B76" s="15"/>
      <c r="C76" s="11"/>
      <c r="D76" s="7" t="s">
        <v>22</v>
      </c>
      <c r="E76" s="51" t="s">
        <v>55</v>
      </c>
      <c r="F76" s="43">
        <v>200</v>
      </c>
      <c r="G76" s="50">
        <v>0</v>
      </c>
      <c r="H76" s="50">
        <v>0</v>
      </c>
      <c r="I76" s="50">
        <v>10.97</v>
      </c>
      <c r="J76" s="43">
        <v>59.9</v>
      </c>
      <c r="K76" s="44">
        <v>828</v>
      </c>
      <c r="L76" s="43">
        <v>3.07</v>
      </c>
    </row>
    <row r="77" spans="1:12" ht="15" x14ac:dyDescent="0.25">
      <c r="A77" s="23"/>
      <c r="B77" s="15"/>
      <c r="C77" s="11"/>
      <c r="D77" s="7" t="s">
        <v>31</v>
      </c>
      <c r="E77" s="51" t="s">
        <v>61</v>
      </c>
      <c r="F77" s="43">
        <v>30</v>
      </c>
      <c r="G77" s="50">
        <v>2.4300000000000002</v>
      </c>
      <c r="H77" s="50">
        <v>1</v>
      </c>
      <c r="I77" s="50">
        <v>12.24</v>
      </c>
      <c r="J77" s="43">
        <v>72.599999999999994</v>
      </c>
      <c r="K77" s="44">
        <v>897</v>
      </c>
      <c r="L77" s="43">
        <v>2.9</v>
      </c>
    </row>
    <row r="78" spans="1:12" ht="15" x14ac:dyDescent="0.25">
      <c r="A78" s="23"/>
      <c r="B78" s="15"/>
      <c r="C78" s="11"/>
      <c r="D78" s="7" t="s">
        <v>32</v>
      </c>
      <c r="E78" s="51" t="s">
        <v>76</v>
      </c>
      <c r="F78" s="43">
        <v>30</v>
      </c>
      <c r="G78" s="50">
        <v>2.5499999999999998</v>
      </c>
      <c r="H78" s="50">
        <v>1</v>
      </c>
      <c r="I78" s="50">
        <v>13.34</v>
      </c>
      <c r="J78" s="43">
        <v>77.7</v>
      </c>
      <c r="K78" s="44">
        <v>1148</v>
      </c>
      <c r="L78" s="43">
        <v>2.8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>SUM(G72:G79)</f>
        <v>29.41</v>
      </c>
      <c r="H80" s="19">
        <f t="shared" ref="H80" si="9">SUM(H71:H79)</f>
        <v>23.2</v>
      </c>
      <c r="I80" s="19">
        <f t="shared" ref="I80" si="10">SUM(I71:I79)</f>
        <v>80.14</v>
      </c>
      <c r="J80" s="19">
        <f t="shared" ref="J80:L80" si="11">SUM(J71:J79)</f>
        <v>816</v>
      </c>
      <c r="K80" s="25"/>
      <c r="L80" s="19">
        <f t="shared" si="11"/>
        <v>158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1300</v>
      </c>
      <c r="G81" s="32">
        <f t="shared" ref="G81" si="12">G70+G80</f>
        <v>38.03</v>
      </c>
      <c r="H81" s="32">
        <f t="shared" ref="H81" si="13">H70+H80</f>
        <v>38.76</v>
      </c>
      <c r="I81" s="32">
        <f t="shared" ref="I81" si="14">I70+I80</f>
        <v>148.94999999999999</v>
      </c>
      <c r="J81" s="32">
        <f t="shared" ref="J81:L81" si="15">J70+J80</f>
        <v>1387.73</v>
      </c>
      <c r="K81" s="32"/>
      <c r="L81" s="32">
        <f t="shared" si="15"/>
        <v>271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200</v>
      </c>
      <c r="G82" s="50">
        <v>7.51</v>
      </c>
      <c r="H82" s="50">
        <v>9</v>
      </c>
      <c r="I82" s="50">
        <v>25.51</v>
      </c>
      <c r="J82" s="50">
        <v>266.19</v>
      </c>
      <c r="K82" s="50" t="s">
        <v>82</v>
      </c>
      <c r="L82" s="40">
        <v>41.96</v>
      </c>
    </row>
    <row r="83" spans="1:12" ht="15" x14ac:dyDescent="0.25">
      <c r="A83" s="23"/>
      <c r="B83" s="15"/>
      <c r="C83" s="11"/>
      <c r="D83" s="6" t="s">
        <v>44</v>
      </c>
      <c r="E83" s="51" t="s">
        <v>71</v>
      </c>
      <c r="F83" s="43">
        <v>15</v>
      </c>
      <c r="G83" s="50">
        <v>4.04</v>
      </c>
      <c r="H83" s="50">
        <v>4.5</v>
      </c>
      <c r="I83" s="50">
        <v>0</v>
      </c>
      <c r="J83" s="50">
        <v>54.45</v>
      </c>
      <c r="K83" s="50">
        <v>97</v>
      </c>
      <c r="L83" s="43">
        <v>15.97</v>
      </c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2" ht="15" x14ac:dyDescent="0.25">
      <c r="A85" s="23"/>
      <c r="B85" s="15"/>
      <c r="C85" s="11"/>
      <c r="D85" s="6" t="s">
        <v>43</v>
      </c>
      <c r="E85" s="51" t="s">
        <v>92</v>
      </c>
      <c r="F85" s="43">
        <v>60</v>
      </c>
      <c r="G85" s="50">
        <v>8.2200000000000006</v>
      </c>
      <c r="H85" s="50">
        <v>7</v>
      </c>
      <c r="I85" s="50">
        <v>9.5399999999999991</v>
      </c>
      <c r="J85" s="50">
        <v>148.9</v>
      </c>
      <c r="K85" s="50">
        <v>806.44</v>
      </c>
      <c r="L85" s="43">
        <v>45.92</v>
      </c>
    </row>
    <row r="86" spans="1:12" ht="15" x14ac:dyDescent="0.25">
      <c r="A86" s="23"/>
      <c r="B86" s="15"/>
      <c r="C86" s="11"/>
      <c r="D86" s="7" t="s">
        <v>23</v>
      </c>
      <c r="E86" s="51" t="s">
        <v>42</v>
      </c>
      <c r="F86" s="43">
        <v>30</v>
      </c>
      <c r="G86" s="50">
        <v>1.5</v>
      </c>
      <c r="H86" s="50">
        <v>1</v>
      </c>
      <c r="I86" s="50">
        <v>12.5</v>
      </c>
      <c r="J86" s="50">
        <v>78.2</v>
      </c>
      <c r="K86" s="50">
        <v>693</v>
      </c>
      <c r="L86" s="43">
        <v>6.08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505</v>
      </c>
      <c r="G89" s="19">
        <f>SUM(G82:G87)</f>
        <v>21.270000000000003</v>
      </c>
      <c r="H89" s="19">
        <f>SUM(H82:H87)</f>
        <v>21.5</v>
      </c>
      <c r="I89" s="19">
        <f>SUM(I82:I86)</f>
        <v>58.52</v>
      </c>
      <c r="J89" s="19">
        <f>SUM(J82:J86)</f>
        <v>607.64</v>
      </c>
      <c r="K89" s="25"/>
      <c r="L89" s="19">
        <f>SUM(L82:L86)</f>
        <v>113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52</v>
      </c>
      <c r="F91" s="43">
        <v>200</v>
      </c>
      <c r="G91" s="50">
        <v>1.52</v>
      </c>
      <c r="H91" s="50">
        <v>7</v>
      </c>
      <c r="I91" s="50">
        <v>7.31</v>
      </c>
      <c r="J91" s="43">
        <v>143.69999999999999</v>
      </c>
      <c r="K91" s="44">
        <v>124</v>
      </c>
      <c r="L91" s="43">
        <v>35.28</v>
      </c>
    </row>
    <row r="92" spans="1:12" ht="15" x14ac:dyDescent="0.25">
      <c r="A92" s="23"/>
      <c r="B92" s="15"/>
      <c r="C92" s="11"/>
      <c r="D92" s="7" t="s">
        <v>28</v>
      </c>
      <c r="E92" s="51" t="s">
        <v>94</v>
      </c>
      <c r="F92" s="43">
        <v>100</v>
      </c>
      <c r="G92" s="50">
        <v>17.98</v>
      </c>
      <c r="H92" s="50">
        <v>17.77</v>
      </c>
      <c r="I92" s="50">
        <v>7.78</v>
      </c>
      <c r="J92" s="43">
        <v>208.33</v>
      </c>
      <c r="K92" s="44">
        <v>1024</v>
      </c>
      <c r="L92" s="43">
        <v>87.56</v>
      </c>
    </row>
    <row r="93" spans="1:12" ht="15" x14ac:dyDescent="0.25">
      <c r="A93" s="23"/>
      <c r="B93" s="15"/>
      <c r="C93" s="11"/>
      <c r="D93" s="7" t="s">
        <v>29</v>
      </c>
      <c r="E93" s="51" t="s">
        <v>73</v>
      </c>
      <c r="F93" s="43">
        <v>150</v>
      </c>
      <c r="G93" s="50">
        <v>6.34</v>
      </c>
      <c r="H93" s="50">
        <v>4</v>
      </c>
      <c r="I93" s="50">
        <v>27.87</v>
      </c>
      <c r="J93" s="43">
        <v>218.45</v>
      </c>
      <c r="K93" s="44">
        <v>516</v>
      </c>
      <c r="L93" s="43">
        <v>16.09</v>
      </c>
    </row>
    <row r="94" spans="1:12" ht="15" x14ac:dyDescent="0.25">
      <c r="A94" s="23"/>
      <c r="B94" s="15"/>
      <c r="C94" s="11"/>
      <c r="D94" s="7" t="s">
        <v>30</v>
      </c>
      <c r="E94" s="51" t="s">
        <v>67</v>
      </c>
      <c r="F94" s="43">
        <v>200</v>
      </c>
      <c r="G94" s="50">
        <v>0.24</v>
      </c>
      <c r="H94" s="50">
        <v>0</v>
      </c>
      <c r="I94" s="50">
        <v>27.7</v>
      </c>
      <c r="J94" s="43">
        <v>114.3</v>
      </c>
      <c r="K94" s="44">
        <v>1242</v>
      </c>
      <c r="L94" s="43">
        <v>11.23</v>
      </c>
    </row>
    <row r="95" spans="1:12" ht="15" x14ac:dyDescent="0.25">
      <c r="A95" s="23"/>
      <c r="B95" s="15"/>
      <c r="C95" s="11"/>
      <c r="D95" s="7" t="s">
        <v>31</v>
      </c>
      <c r="E95" s="51" t="s">
        <v>61</v>
      </c>
      <c r="F95" s="43">
        <v>30</v>
      </c>
      <c r="G95" s="50">
        <v>2.4300000000000002</v>
      </c>
      <c r="H95" s="50">
        <v>1</v>
      </c>
      <c r="I95" s="50">
        <v>12.24</v>
      </c>
      <c r="J95" s="43">
        <v>72.599999999999994</v>
      </c>
      <c r="K95" s="44">
        <v>897</v>
      </c>
      <c r="L95" s="43">
        <v>4.34</v>
      </c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43">
        <v>25</v>
      </c>
      <c r="G96" s="50">
        <v>2.13</v>
      </c>
      <c r="H96" s="50">
        <v>1</v>
      </c>
      <c r="I96" s="50">
        <v>11.12</v>
      </c>
      <c r="J96" s="43">
        <v>67.3</v>
      </c>
      <c r="K96" s="44">
        <v>1148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16">SUM(G90:G98)</f>
        <v>30.639999999999997</v>
      </c>
      <c r="H99" s="19">
        <f t="shared" ref="H99" si="17">SUM(H90:H98)</f>
        <v>30.77</v>
      </c>
      <c r="I99" s="19">
        <f t="shared" ref="I99" si="18">SUM(I90:I98)</f>
        <v>94.02</v>
      </c>
      <c r="J99" s="19">
        <f t="shared" ref="J99:L99" si="19">SUM(J90:J98)</f>
        <v>824.68</v>
      </c>
      <c r="K99" s="25"/>
      <c r="L99" s="19">
        <f t="shared" si="19"/>
        <v>158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1210</v>
      </c>
      <c r="G100" s="32">
        <f t="shared" ref="G100" si="20">G89+G99</f>
        <v>51.91</v>
      </c>
      <c r="H100" s="32">
        <f t="shared" ref="H100" si="21">H89+H99</f>
        <v>52.269999999999996</v>
      </c>
      <c r="I100" s="32">
        <f t="shared" ref="I100" si="22">I89+I99</f>
        <v>152.54</v>
      </c>
      <c r="J100" s="32">
        <f t="shared" ref="J100:L100" si="23">J89+J99</f>
        <v>1432.32</v>
      </c>
      <c r="K100" s="32"/>
      <c r="L100" s="32">
        <f t="shared" si="23"/>
        <v>271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9.6199999999999992</v>
      </c>
      <c r="H101" s="40">
        <v>7</v>
      </c>
      <c r="I101" s="40">
        <v>29.68</v>
      </c>
      <c r="J101" s="40">
        <v>254.9</v>
      </c>
      <c r="K101" s="41">
        <v>235.05</v>
      </c>
      <c r="L101" s="40">
        <v>40.24</v>
      </c>
    </row>
    <row r="102" spans="1:12" ht="15" x14ac:dyDescent="0.25">
      <c r="A102" s="23"/>
      <c r="B102" s="15"/>
      <c r="C102" s="11"/>
      <c r="D102" s="6" t="s">
        <v>43</v>
      </c>
      <c r="E102" s="42" t="s">
        <v>40</v>
      </c>
      <c r="F102" s="43">
        <v>60</v>
      </c>
      <c r="G102" s="43">
        <v>4.5</v>
      </c>
      <c r="H102" s="43">
        <v>6</v>
      </c>
      <c r="I102" s="43">
        <v>29</v>
      </c>
      <c r="J102" s="43">
        <v>244.2</v>
      </c>
      <c r="K102" s="44">
        <v>1141.0899999999999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50">
        <v>0.09</v>
      </c>
      <c r="H103" s="50">
        <v>0</v>
      </c>
      <c r="I103" s="50">
        <v>15.16</v>
      </c>
      <c r="J103" s="50">
        <v>79.8</v>
      </c>
      <c r="K103" s="44">
        <v>686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99</v>
      </c>
      <c r="F106" s="43">
        <v>40</v>
      </c>
      <c r="G106" s="50">
        <v>4.68</v>
      </c>
      <c r="H106" s="50">
        <v>5.72</v>
      </c>
      <c r="I106" s="50">
        <v>12.11</v>
      </c>
      <c r="J106" s="50">
        <v>116.12</v>
      </c>
      <c r="K106" s="41">
        <v>3</v>
      </c>
      <c r="L106" s="40">
        <v>41.09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4">SUM(G101:G107)</f>
        <v>18.89</v>
      </c>
      <c r="H108" s="19">
        <f t="shared" si="24"/>
        <v>18.72</v>
      </c>
      <c r="I108" s="19">
        <f t="shared" si="24"/>
        <v>85.95</v>
      </c>
      <c r="J108" s="19">
        <f t="shared" si="24"/>
        <v>695.02</v>
      </c>
      <c r="K108" s="25"/>
      <c r="L108" s="19">
        <f t="shared" ref="L108" si="25">SUM(L101:L107)</f>
        <v>113.00000000000001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50">
        <v>4.7</v>
      </c>
      <c r="H110" s="50">
        <v>4</v>
      </c>
      <c r="I110" s="50">
        <v>17.18</v>
      </c>
      <c r="J110" s="43">
        <v>137.4</v>
      </c>
      <c r="K110" s="44">
        <v>139</v>
      </c>
      <c r="L110" s="43">
        <v>25.02</v>
      </c>
    </row>
    <row r="111" spans="1:12" ht="15" x14ac:dyDescent="0.25">
      <c r="A111" s="23"/>
      <c r="B111" s="15"/>
      <c r="C111" s="11"/>
      <c r="D111" s="7" t="s">
        <v>28</v>
      </c>
      <c r="E111" s="51" t="s">
        <v>100</v>
      </c>
      <c r="F111" s="43">
        <v>120</v>
      </c>
      <c r="G111" s="50">
        <v>7.91</v>
      </c>
      <c r="H111" s="50">
        <v>15.5</v>
      </c>
      <c r="I111" s="50">
        <v>17.62</v>
      </c>
      <c r="J111" s="43">
        <v>260.13</v>
      </c>
      <c r="K111" s="44">
        <v>827</v>
      </c>
      <c r="L111" s="43">
        <v>90.04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50">
        <v>6.34</v>
      </c>
      <c r="H112" s="50">
        <v>4</v>
      </c>
      <c r="I112" s="50">
        <v>28.87</v>
      </c>
      <c r="J112" s="43">
        <v>218.5</v>
      </c>
      <c r="K112" s="44">
        <v>516</v>
      </c>
      <c r="L112" s="43">
        <v>16.09</v>
      </c>
    </row>
    <row r="113" spans="1:12" ht="25.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/>
      <c r="H113" s="43"/>
      <c r="I113" s="43">
        <v>19</v>
      </c>
      <c r="J113" s="43">
        <v>80</v>
      </c>
      <c r="K113" s="44">
        <v>706.3</v>
      </c>
      <c r="L113" s="43">
        <v>19.73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25</v>
      </c>
      <c r="G114" s="50">
        <v>2.68</v>
      </c>
      <c r="H114" s="50">
        <v>1</v>
      </c>
      <c r="I114" s="50">
        <v>13.38</v>
      </c>
      <c r="J114" s="43">
        <v>71</v>
      </c>
      <c r="K114" s="44">
        <v>897</v>
      </c>
      <c r="L114" s="43">
        <v>3.62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>
        <v>1148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26">SUM(G109:G117)</f>
        <v>23.759999999999998</v>
      </c>
      <c r="H118" s="19">
        <f t="shared" si="26"/>
        <v>25.5</v>
      </c>
      <c r="I118" s="19">
        <f t="shared" si="26"/>
        <v>108.17999999999999</v>
      </c>
      <c r="J118" s="19">
        <f t="shared" si="26"/>
        <v>831.82999999999993</v>
      </c>
      <c r="K118" s="25"/>
      <c r="L118" s="19">
        <f t="shared" ref="L118" si="27">SUM(L109:L117)</f>
        <v>158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:J119" si="28">G108+G118</f>
        <v>42.65</v>
      </c>
      <c r="H119" s="32">
        <f t="shared" si="28"/>
        <v>44.22</v>
      </c>
      <c r="I119" s="32">
        <f t="shared" si="28"/>
        <v>194.13</v>
      </c>
      <c r="J119" s="32">
        <f t="shared" si="28"/>
        <v>1526.85</v>
      </c>
      <c r="K119" s="32"/>
      <c r="L119" s="32">
        <f t="shared" ref="L119" si="29">L108+L118</f>
        <v>271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" t="s">
        <v>26</v>
      </c>
      <c r="E120" s="51" t="s">
        <v>89</v>
      </c>
      <c r="F120" s="40">
        <v>60</v>
      </c>
      <c r="G120" s="50">
        <v>0.76</v>
      </c>
      <c r="H120" s="50">
        <v>3</v>
      </c>
      <c r="I120" s="50">
        <v>2.95</v>
      </c>
      <c r="J120" s="40">
        <v>9</v>
      </c>
      <c r="K120" s="41">
        <v>1488</v>
      </c>
      <c r="L120" s="40">
        <v>11.09</v>
      </c>
    </row>
    <row r="121" spans="1:12" ht="15.75" thickBot="1" x14ac:dyDescent="0.3">
      <c r="A121" s="14"/>
      <c r="B121" s="15"/>
      <c r="C121" s="11"/>
      <c r="D121" s="5" t="s">
        <v>21</v>
      </c>
      <c r="E121" s="51" t="s">
        <v>93</v>
      </c>
      <c r="F121" s="43">
        <v>90</v>
      </c>
      <c r="G121" s="50">
        <v>16.47</v>
      </c>
      <c r="H121" s="50">
        <v>20.100000000000001</v>
      </c>
      <c r="I121" s="50">
        <v>8.1300000000000008</v>
      </c>
      <c r="J121" s="43">
        <v>314</v>
      </c>
      <c r="K121" s="44">
        <v>1028</v>
      </c>
      <c r="L121" s="43">
        <v>67.19</v>
      </c>
    </row>
    <row r="122" spans="1:12" ht="15" x14ac:dyDescent="0.25">
      <c r="A122" s="14"/>
      <c r="B122" s="15"/>
      <c r="C122" s="11"/>
      <c r="D122" s="5" t="s">
        <v>21</v>
      </c>
      <c r="E122" s="51" t="s">
        <v>80</v>
      </c>
      <c r="F122" s="43">
        <v>150</v>
      </c>
      <c r="G122" s="50">
        <v>3.26</v>
      </c>
      <c r="H122" s="50">
        <v>5</v>
      </c>
      <c r="I122" s="50">
        <v>20.03</v>
      </c>
      <c r="J122" s="43">
        <v>147</v>
      </c>
      <c r="K122" s="44">
        <v>995</v>
      </c>
      <c r="L122" s="43">
        <v>26.57</v>
      </c>
    </row>
    <row r="123" spans="1:12" ht="15" x14ac:dyDescent="0.25">
      <c r="A123" s="14"/>
      <c r="B123" s="15"/>
      <c r="C123" s="11"/>
      <c r="D123" s="7" t="s">
        <v>22</v>
      </c>
      <c r="E123" s="51" t="s">
        <v>55</v>
      </c>
      <c r="F123" s="43">
        <v>200</v>
      </c>
      <c r="G123" s="43">
        <v>0</v>
      </c>
      <c r="H123" s="43">
        <v>0</v>
      </c>
      <c r="I123" s="43">
        <v>10.97</v>
      </c>
      <c r="J123" s="43">
        <v>59.9</v>
      </c>
      <c r="K123" s="44">
        <v>828</v>
      </c>
      <c r="L123" s="43">
        <v>3.07</v>
      </c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43">
        <v>25</v>
      </c>
      <c r="G124" s="50">
        <v>1.25</v>
      </c>
      <c r="H124" s="50">
        <v>0.83</v>
      </c>
      <c r="I124" s="50">
        <v>10.42</v>
      </c>
      <c r="J124" s="43">
        <v>65.17</v>
      </c>
      <c r="K124" s="44">
        <v>693</v>
      </c>
      <c r="L124" s="43">
        <v>5.08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30">SUM(G120:G126)</f>
        <v>21.740000000000002</v>
      </c>
      <c r="H127" s="19">
        <f t="shared" si="30"/>
        <v>28.93</v>
      </c>
      <c r="I127" s="19">
        <f t="shared" si="30"/>
        <v>52.500000000000007</v>
      </c>
      <c r="J127" s="19">
        <f t="shared" si="30"/>
        <v>595.06999999999994</v>
      </c>
      <c r="K127" s="25"/>
      <c r="L127" s="19">
        <f>SUM(L120:L126)</f>
        <v>112.99999999999999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52</v>
      </c>
      <c r="F129" s="43">
        <v>200</v>
      </c>
      <c r="G129" s="50">
        <v>3.52</v>
      </c>
      <c r="H129" s="50">
        <v>7</v>
      </c>
      <c r="I129" s="50">
        <v>7.31</v>
      </c>
      <c r="J129" s="43">
        <v>193.21</v>
      </c>
      <c r="K129" s="44">
        <v>124</v>
      </c>
      <c r="L129" s="43">
        <v>34.869999999999997</v>
      </c>
    </row>
    <row r="130" spans="1:12" ht="15" x14ac:dyDescent="0.25">
      <c r="A130" s="14"/>
      <c r="B130" s="15"/>
      <c r="C130" s="11"/>
      <c r="D130" s="7" t="s">
        <v>28</v>
      </c>
      <c r="E130" s="51" t="s">
        <v>94</v>
      </c>
      <c r="F130" s="43">
        <v>100</v>
      </c>
      <c r="G130" s="50">
        <v>18.14</v>
      </c>
      <c r="H130" s="50">
        <v>6</v>
      </c>
      <c r="I130" s="50">
        <v>3.6</v>
      </c>
      <c r="J130" s="43">
        <v>255.3</v>
      </c>
      <c r="K130" s="44">
        <v>1024</v>
      </c>
      <c r="L130" s="43">
        <v>87.56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6.53</v>
      </c>
      <c r="H131" s="43">
        <v>6</v>
      </c>
      <c r="I131" s="43">
        <v>27.95</v>
      </c>
      <c r="J131" s="43">
        <v>170.8</v>
      </c>
      <c r="K131" s="44">
        <v>845.03</v>
      </c>
      <c r="L131" s="43">
        <v>12.75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50">
        <v>0.35</v>
      </c>
      <c r="H132" s="50"/>
      <c r="I132" s="50">
        <v>22.36</v>
      </c>
      <c r="J132" s="43">
        <v>101.7</v>
      </c>
      <c r="K132" s="44">
        <v>928</v>
      </c>
      <c r="L132" s="43">
        <v>14.28</v>
      </c>
    </row>
    <row r="133" spans="1:12" ht="15" x14ac:dyDescent="0.25">
      <c r="A133" s="14"/>
      <c r="B133" s="15"/>
      <c r="C133" s="11"/>
      <c r="D133" s="7" t="s">
        <v>31</v>
      </c>
      <c r="E133" s="51" t="s">
        <v>47</v>
      </c>
      <c r="F133" s="43">
        <v>30</v>
      </c>
      <c r="G133" s="50">
        <v>2.4300000000000002</v>
      </c>
      <c r="H133" s="50">
        <v>1</v>
      </c>
      <c r="I133" s="50">
        <v>12.24</v>
      </c>
      <c r="J133" s="43">
        <v>85.2</v>
      </c>
      <c r="K133" s="44">
        <v>897</v>
      </c>
      <c r="L133" s="43">
        <v>4.34</v>
      </c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30</v>
      </c>
      <c r="G134" s="50">
        <v>2.5499999999999998</v>
      </c>
      <c r="H134" s="50">
        <v>1</v>
      </c>
      <c r="I134" s="50">
        <v>13.34</v>
      </c>
      <c r="J134" s="43">
        <v>77.7</v>
      </c>
      <c r="K134" s="44">
        <v>1148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31">SUM(G128:G136)</f>
        <v>33.520000000000003</v>
      </c>
      <c r="H137" s="19">
        <f t="shared" si="31"/>
        <v>21</v>
      </c>
      <c r="I137" s="19">
        <f t="shared" si="31"/>
        <v>86.8</v>
      </c>
      <c r="J137" s="19">
        <f t="shared" si="31"/>
        <v>883.91000000000008</v>
      </c>
      <c r="K137" s="25"/>
      <c r="L137" s="19">
        <f t="shared" ref="L137" si="32">SUM(L128:L136)</f>
        <v>158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1235</v>
      </c>
      <c r="G138" s="32">
        <f t="shared" ref="G138:J138" si="33">G127+G137</f>
        <v>55.260000000000005</v>
      </c>
      <c r="H138" s="32">
        <f t="shared" si="33"/>
        <v>49.93</v>
      </c>
      <c r="I138" s="32">
        <f t="shared" si="33"/>
        <v>139.30000000000001</v>
      </c>
      <c r="J138" s="32">
        <f t="shared" si="33"/>
        <v>1478.98</v>
      </c>
      <c r="K138" s="32"/>
      <c r="L138" s="32">
        <f t="shared" ref="L138" si="34">L127+L137</f>
        <v>271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85</v>
      </c>
      <c r="F139" s="40">
        <v>210</v>
      </c>
      <c r="G139" s="50">
        <v>7.19</v>
      </c>
      <c r="H139" s="50">
        <v>8</v>
      </c>
      <c r="I139" s="50">
        <v>31.79</v>
      </c>
      <c r="J139" s="40">
        <v>255.6</v>
      </c>
      <c r="K139" s="41">
        <v>883</v>
      </c>
      <c r="L139" s="40">
        <v>49.66</v>
      </c>
    </row>
    <row r="140" spans="1:12" ht="15" x14ac:dyDescent="0.25">
      <c r="A140" s="23"/>
      <c r="B140" s="15"/>
      <c r="C140" s="11"/>
      <c r="D140" s="6" t="s">
        <v>56</v>
      </c>
      <c r="E140" s="51" t="s">
        <v>83</v>
      </c>
      <c r="F140" s="43">
        <v>50</v>
      </c>
      <c r="G140" s="50">
        <v>3.5</v>
      </c>
      <c r="H140" s="50">
        <v>3</v>
      </c>
      <c r="I140" s="50">
        <v>7.62</v>
      </c>
      <c r="J140" s="43">
        <v>75.3</v>
      </c>
      <c r="K140" s="44">
        <v>1066.01</v>
      </c>
      <c r="L140" s="43">
        <v>31.02</v>
      </c>
    </row>
    <row r="141" spans="1:12" ht="15" x14ac:dyDescent="0.25">
      <c r="A141" s="23"/>
      <c r="B141" s="15"/>
      <c r="C141" s="11"/>
      <c r="D141" s="7" t="s">
        <v>22</v>
      </c>
      <c r="E141" s="51" t="s">
        <v>39</v>
      </c>
      <c r="F141" s="43">
        <v>200</v>
      </c>
      <c r="G141" s="50">
        <v>0.09</v>
      </c>
      <c r="H141" s="50">
        <v>0</v>
      </c>
      <c r="I141" s="50">
        <v>15.16</v>
      </c>
      <c r="J141" s="50">
        <v>79.8</v>
      </c>
      <c r="K141" s="44">
        <v>686</v>
      </c>
      <c r="L141" s="43">
        <v>6.67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43">
        <v>30</v>
      </c>
      <c r="G142" s="50">
        <v>1.5</v>
      </c>
      <c r="H142" s="50">
        <v>1</v>
      </c>
      <c r="I142" s="50">
        <v>12.5</v>
      </c>
      <c r="J142" s="50">
        <v>78.2</v>
      </c>
      <c r="K142" s="50">
        <v>693</v>
      </c>
      <c r="L142" s="43">
        <v>6.08</v>
      </c>
    </row>
    <row r="143" spans="1:12" ht="15" x14ac:dyDescent="0.25">
      <c r="A143" s="23"/>
      <c r="B143" s="15"/>
      <c r="C143" s="11"/>
      <c r="D143" s="7" t="s">
        <v>57</v>
      </c>
      <c r="E143" s="51" t="s">
        <v>54</v>
      </c>
      <c r="F143" s="43">
        <v>20</v>
      </c>
      <c r="G143" s="50">
        <v>1.58</v>
      </c>
      <c r="H143" s="50">
        <v>2</v>
      </c>
      <c r="I143" s="50">
        <v>9.5500000000000007</v>
      </c>
      <c r="J143" s="43">
        <v>64.2</v>
      </c>
      <c r="K143" s="44">
        <v>902</v>
      </c>
      <c r="L143" s="43">
        <v>8.93</v>
      </c>
    </row>
    <row r="144" spans="1:12" ht="15" x14ac:dyDescent="0.25">
      <c r="A144" s="23"/>
      <c r="B144" s="15"/>
      <c r="C144" s="11"/>
      <c r="D144" s="6" t="s">
        <v>44</v>
      </c>
      <c r="E144" s="51" t="s">
        <v>71</v>
      </c>
      <c r="F144" s="43">
        <v>10</v>
      </c>
      <c r="G144" s="50">
        <v>2.69</v>
      </c>
      <c r="H144" s="50">
        <v>3</v>
      </c>
      <c r="I144" s="50">
        <v>0</v>
      </c>
      <c r="J144" s="50">
        <v>36.299999999999997</v>
      </c>
      <c r="K144" s="50">
        <v>97</v>
      </c>
      <c r="L144" s="43">
        <v>10.64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35">SUM(G139:G145)</f>
        <v>16.55</v>
      </c>
      <c r="H146" s="19">
        <f t="shared" si="35"/>
        <v>17</v>
      </c>
      <c r="I146" s="19">
        <f t="shared" si="35"/>
        <v>76.61999999999999</v>
      </c>
      <c r="J146" s="19">
        <f t="shared" si="35"/>
        <v>589.4</v>
      </c>
      <c r="K146" s="25"/>
      <c r="L146" s="19">
        <f t="shared" ref="L146" si="36">SUM(L139:L145)</f>
        <v>112.99999999999999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58</v>
      </c>
      <c r="F148" s="43">
        <v>200</v>
      </c>
      <c r="G148" s="50">
        <v>4.38</v>
      </c>
      <c r="H148" s="50">
        <v>5</v>
      </c>
      <c r="I148" s="50">
        <v>12.24</v>
      </c>
      <c r="J148" s="43">
        <v>110</v>
      </c>
      <c r="K148" s="44">
        <v>1015</v>
      </c>
      <c r="L148" s="43">
        <v>28.47</v>
      </c>
    </row>
    <row r="149" spans="1:12" ht="15" x14ac:dyDescent="0.25">
      <c r="A149" s="23"/>
      <c r="B149" s="15"/>
      <c r="C149" s="11"/>
      <c r="D149" s="7" t="s">
        <v>28</v>
      </c>
      <c r="E149" s="51" t="s">
        <v>59</v>
      </c>
      <c r="F149" s="43">
        <v>100</v>
      </c>
      <c r="G149" s="50">
        <v>20.98</v>
      </c>
      <c r="H149" s="50">
        <v>18.16</v>
      </c>
      <c r="I149" s="50">
        <v>1.22</v>
      </c>
      <c r="J149" s="43">
        <v>288.81</v>
      </c>
      <c r="K149" s="44">
        <v>1237</v>
      </c>
      <c r="L149" s="43">
        <v>80.09</v>
      </c>
    </row>
    <row r="150" spans="1:12" ht="15" x14ac:dyDescent="0.25">
      <c r="A150" s="23"/>
      <c r="B150" s="15"/>
      <c r="C150" s="11"/>
      <c r="D150" s="7" t="s">
        <v>29</v>
      </c>
      <c r="E150" s="51" t="s">
        <v>95</v>
      </c>
      <c r="F150" s="43">
        <v>150</v>
      </c>
      <c r="G150" s="50">
        <v>3.95</v>
      </c>
      <c r="H150" s="50">
        <v>5</v>
      </c>
      <c r="I150" s="50">
        <v>18.7</v>
      </c>
      <c r="J150" s="43">
        <v>139.6</v>
      </c>
      <c r="K150" s="44">
        <v>999</v>
      </c>
      <c r="L150" s="43">
        <v>26.75</v>
      </c>
    </row>
    <row r="151" spans="1:12" ht="15" x14ac:dyDescent="0.25">
      <c r="A151" s="23"/>
      <c r="B151" s="15"/>
      <c r="C151" s="11"/>
      <c r="D151" s="7" t="s">
        <v>22</v>
      </c>
      <c r="E151" s="51" t="s">
        <v>55</v>
      </c>
      <c r="F151" s="43">
        <v>200</v>
      </c>
      <c r="G151" s="50">
        <v>0</v>
      </c>
      <c r="H151" s="50">
        <v>0</v>
      </c>
      <c r="I151" s="50">
        <v>10.97</v>
      </c>
      <c r="J151" s="43">
        <v>59.9</v>
      </c>
      <c r="K151" s="44">
        <v>828</v>
      </c>
      <c r="L151" s="43">
        <v>3.07</v>
      </c>
    </row>
    <row r="152" spans="1:12" ht="15" x14ac:dyDescent="0.25">
      <c r="A152" s="23"/>
      <c r="B152" s="15"/>
      <c r="C152" s="11"/>
      <c r="D152" s="7" t="s">
        <v>31</v>
      </c>
      <c r="E152" s="51" t="s">
        <v>61</v>
      </c>
      <c r="F152" s="43">
        <v>30</v>
      </c>
      <c r="G152" s="50">
        <v>2.4300000000000002</v>
      </c>
      <c r="H152" s="50"/>
      <c r="I152" s="50">
        <v>12.24</v>
      </c>
      <c r="J152" s="43">
        <v>72.599999999999994</v>
      </c>
      <c r="K152" s="44">
        <v>897</v>
      </c>
      <c r="L152" s="43">
        <v>3.62</v>
      </c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43">
        <v>30</v>
      </c>
      <c r="G153" s="50">
        <v>2.5499999999999998</v>
      </c>
      <c r="H153" s="50">
        <v>1</v>
      </c>
      <c r="I153" s="50">
        <v>13.34</v>
      </c>
      <c r="J153" s="43">
        <v>77.7</v>
      </c>
      <c r="K153" s="44">
        <v>1148</v>
      </c>
      <c r="L153" s="43">
        <v>3.5</v>
      </c>
    </row>
    <row r="154" spans="1:12" ht="15" x14ac:dyDescent="0.25">
      <c r="A154" s="23"/>
      <c r="B154" s="15"/>
      <c r="C154" s="11"/>
      <c r="D154" s="6" t="s">
        <v>43</v>
      </c>
      <c r="E154" s="51" t="s">
        <v>40</v>
      </c>
      <c r="F154" s="43">
        <v>30</v>
      </c>
      <c r="G154" s="50">
        <v>2.25</v>
      </c>
      <c r="H154" s="50">
        <v>3</v>
      </c>
      <c r="I154" s="50">
        <v>17</v>
      </c>
      <c r="J154" s="43">
        <v>122.1</v>
      </c>
      <c r="K154" s="44">
        <v>1141.0899999999999</v>
      </c>
      <c r="L154" s="43">
        <v>12.5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37">SUM(G147:G155)</f>
        <v>36.54</v>
      </c>
      <c r="H156" s="19">
        <f t="shared" si="37"/>
        <v>32.159999999999997</v>
      </c>
      <c r="I156" s="19">
        <f t="shared" si="37"/>
        <v>85.71</v>
      </c>
      <c r="J156" s="19">
        <f t="shared" si="37"/>
        <v>870.71</v>
      </c>
      <c r="K156" s="25"/>
      <c r="L156" s="19">
        <f t="shared" ref="L156" si="38">SUM(L147:L155)</f>
        <v>158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:J157" si="39">G146+G156</f>
        <v>53.09</v>
      </c>
      <c r="H157" s="32">
        <f t="shared" si="39"/>
        <v>49.16</v>
      </c>
      <c r="I157" s="32">
        <f t="shared" si="39"/>
        <v>162.32999999999998</v>
      </c>
      <c r="J157" s="32">
        <f t="shared" si="39"/>
        <v>1460.1100000000001</v>
      </c>
      <c r="K157" s="32"/>
      <c r="L157" s="32">
        <f t="shared" ref="L157" si="40">L146+L156</f>
        <v>271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0">
        <v>200</v>
      </c>
      <c r="G158" s="50">
        <v>13.37</v>
      </c>
      <c r="H158" s="50">
        <v>13</v>
      </c>
      <c r="I158" s="50">
        <v>38.61</v>
      </c>
      <c r="J158" s="40">
        <v>282.89999999999998</v>
      </c>
      <c r="K158" s="41">
        <v>334</v>
      </c>
      <c r="L158" s="40">
        <v>42.66</v>
      </c>
    </row>
    <row r="159" spans="1:12" ht="15" x14ac:dyDescent="0.25">
      <c r="A159" s="23"/>
      <c r="B159" s="15"/>
      <c r="C159" s="11"/>
      <c r="D159" s="7" t="s">
        <v>23</v>
      </c>
      <c r="E159" s="51" t="s">
        <v>42</v>
      </c>
      <c r="F159" s="43">
        <v>20</v>
      </c>
      <c r="G159" s="50">
        <v>1</v>
      </c>
      <c r="H159" s="50">
        <v>0.5</v>
      </c>
      <c r="I159" s="50">
        <v>7.33</v>
      </c>
      <c r="J159" s="50">
        <v>52.15</v>
      </c>
      <c r="K159" s="50">
        <v>693</v>
      </c>
      <c r="L159" s="43">
        <v>4.0599999999999996</v>
      </c>
    </row>
    <row r="160" spans="1:12" ht="15" x14ac:dyDescent="0.25">
      <c r="A160" s="23"/>
      <c r="B160" s="15"/>
      <c r="C160" s="11"/>
      <c r="D160" s="7" t="s">
        <v>30</v>
      </c>
      <c r="E160" s="51" t="s">
        <v>53</v>
      </c>
      <c r="F160" s="43">
        <v>200</v>
      </c>
      <c r="G160" s="50">
        <v>0.35</v>
      </c>
      <c r="H160" s="50">
        <v>0</v>
      </c>
      <c r="I160" s="50">
        <v>22.36</v>
      </c>
      <c r="J160" s="43">
        <v>101.7</v>
      </c>
      <c r="K160" s="44">
        <v>928</v>
      </c>
      <c r="L160" s="43">
        <v>14.28</v>
      </c>
    </row>
    <row r="161" spans="1:12" ht="15" x14ac:dyDescent="0.25">
      <c r="A161" s="23"/>
      <c r="B161" s="15"/>
      <c r="C161" s="11"/>
      <c r="D161" s="7" t="s">
        <v>104</v>
      </c>
      <c r="E161" s="42" t="s">
        <v>101</v>
      </c>
      <c r="F161" s="43">
        <v>40</v>
      </c>
      <c r="G161" s="43">
        <v>4.8</v>
      </c>
      <c r="H161" s="43">
        <v>4</v>
      </c>
      <c r="I161" s="43">
        <v>0.28000000000000003</v>
      </c>
      <c r="J161" s="43">
        <v>62.8</v>
      </c>
      <c r="K161" s="44">
        <v>349.01</v>
      </c>
      <c r="L161" s="43">
        <v>17</v>
      </c>
    </row>
    <row r="162" spans="1:12" ht="15" x14ac:dyDescent="0.25">
      <c r="A162" s="23"/>
      <c r="B162" s="15"/>
      <c r="C162" s="11"/>
      <c r="D162" s="7" t="s">
        <v>24</v>
      </c>
      <c r="E162" s="51" t="s">
        <v>63</v>
      </c>
      <c r="F162" s="43">
        <v>130</v>
      </c>
      <c r="G162" s="50">
        <v>0.52</v>
      </c>
      <c r="H162" s="50">
        <v>1</v>
      </c>
      <c r="I162" s="50">
        <v>10.74</v>
      </c>
      <c r="J162" s="43">
        <v>85.3</v>
      </c>
      <c r="K162" s="44">
        <v>976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41">SUM(G158:G164)</f>
        <v>20.04</v>
      </c>
      <c r="H165" s="19">
        <f t="shared" si="41"/>
        <v>18.5</v>
      </c>
      <c r="I165" s="19">
        <f t="shared" si="41"/>
        <v>79.319999999999993</v>
      </c>
      <c r="J165" s="19">
        <f t="shared" si="41"/>
        <v>584.84999999999991</v>
      </c>
      <c r="K165" s="25"/>
      <c r="L165" s="19">
        <f t="shared" ref="L165" si="42">SUM(L158:L164)</f>
        <v>113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103</v>
      </c>
      <c r="F167" s="43">
        <v>210</v>
      </c>
      <c r="G167" s="50">
        <v>4.7</v>
      </c>
      <c r="H167" s="50">
        <v>6</v>
      </c>
      <c r="I167" s="50">
        <v>10.1</v>
      </c>
      <c r="J167" s="43">
        <v>124.2</v>
      </c>
      <c r="K167" s="44">
        <v>1021.15</v>
      </c>
      <c r="L167" s="43">
        <v>34.22</v>
      </c>
    </row>
    <row r="168" spans="1:12" ht="15" x14ac:dyDescent="0.25">
      <c r="A168" s="23"/>
      <c r="B168" s="15"/>
      <c r="C168" s="11"/>
      <c r="D168" s="7" t="s">
        <v>28</v>
      </c>
      <c r="E168" s="51" t="s">
        <v>96</v>
      </c>
      <c r="F168" s="43">
        <v>110</v>
      </c>
      <c r="G168" s="50">
        <v>12.67</v>
      </c>
      <c r="H168" s="50">
        <v>12</v>
      </c>
      <c r="I168" s="50">
        <v>10.65</v>
      </c>
      <c r="J168" s="43">
        <v>201</v>
      </c>
      <c r="K168" s="44">
        <v>1027.6300000000001</v>
      </c>
      <c r="L168" s="43">
        <v>81.25</v>
      </c>
    </row>
    <row r="169" spans="1:12" ht="15" x14ac:dyDescent="0.25">
      <c r="A169" s="23"/>
      <c r="B169" s="15"/>
      <c r="C169" s="11"/>
      <c r="D169" s="7" t="s">
        <v>29</v>
      </c>
      <c r="E169" s="51" t="s">
        <v>97</v>
      </c>
      <c r="F169" s="43">
        <v>150</v>
      </c>
      <c r="G169" s="50">
        <v>4.5999999999999996</v>
      </c>
      <c r="H169" s="50">
        <v>7</v>
      </c>
      <c r="I169" s="50">
        <v>25.05</v>
      </c>
      <c r="J169" s="43">
        <v>212.4</v>
      </c>
      <c r="K169" s="44">
        <v>513</v>
      </c>
      <c r="L169" s="43">
        <v>24.97</v>
      </c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43">
        <v>200</v>
      </c>
      <c r="G170" s="50">
        <v>0.68</v>
      </c>
      <c r="H170" s="50"/>
      <c r="I170" s="50">
        <v>27.62</v>
      </c>
      <c r="J170" s="43">
        <v>128.6</v>
      </c>
      <c r="K170" s="44">
        <v>705</v>
      </c>
      <c r="L170" s="43">
        <v>9.02</v>
      </c>
    </row>
    <row r="171" spans="1:12" ht="15" x14ac:dyDescent="0.25">
      <c r="A171" s="23"/>
      <c r="B171" s="15"/>
      <c r="C171" s="11"/>
      <c r="D171" s="7" t="s">
        <v>31</v>
      </c>
      <c r="E171" s="51" t="s">
        <v>47</v>
      </c>
      <c r="F171" s="43">
        <v>30</v>
      </c>
      <c r="G171" s="50">
        <v>2.4300000000000002</v>
      </c>
      <c r="H171" s="50"/>
      <c r="I171" s="50">
        <v>12.24</v>
      </c>
      <c r="J171" s="43">
        <v>72.599999999999994</v>
      </c>
      <c r="K171" s="44">
        <v>897</v>
      </c>
      <c r="L171" s="43">
        <v>4.34</v>
      </c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43">
        <v>30</v>
      </c>
      <c r="G172" s="50">
        <v>2.5499999999999998</v>
      </c>
      <c r="H172" s="50">
        <v>1</v>
      </c>
      <c r="I172" s="50">
        <v>14.55</v>
      </c>
      <c r="J172" s="43">
        <v>77.7</v>
      </c>
      <c r="K172" s="44">
        <v>1148</v>
      </c>
      <c r="L172" s="43">
        <v>4.2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43">SUM(G166:G174)</f>
        <v>27.63</v>
      </c>
      <c r="H175" s="19">
        <f t="shared" si="43"/>
        <v>26</v>
      </c>
      <c r="I175" s="19">
        <f t="shared" si="43"/>
        <v>100.21</v>
      </c>
      <c r="J175" s="19">
        <f t="shared" si="43"/>
        <v>816.50000000000011</v>
      </c>
      <c r="K175" s="25"/>
      <c r="L175" s="19">
        <f t="shared" ref="L175" si="44">SUM(L166:L174)</f>
        <v>158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:J176" si="45">G165+G175</f>
        <v>47.67</v>
      </c>
      <c r="H176" s="32">
        <f t="shared" si="45"/>
        <v>44.5</v>
      </c>
      <c r="I176" s="32">
        <f t="shared" si="45"/>
        <v>179.52999999999997</v>
      </c>
      <c r="J176" s="32">
        <f t="shared" si="45"/>
        <v>1401.35</v>
      </c>
      <c r="K176" s="32"/>
      <c r="L176" s="32">
        <f t="shared" ref="L176" si="46">L165+L175</f>
        <v>271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40">
        <v>210</v>
      </c>
      <c r="G177" s="50">
        <v>6.02</v>
      </c>
      <c r="H177" s="50">
        <v>7</v>
      </c>
      <c r="I177" s="50">
        <v>28.41</v>
      </c>
      <c r="J177" s="40">
        <v>199.5</v>
      </c>
      <c r="K177" s="41">
        <v>1111</v>
      </c>
      <c r="L177" s="40">
        <v>47.58</v>
      </c>
    </row>
    <row r="178" spans="1:12" ht="15" x14ac:dyDescent="0.25">
      <c r="A178" s="23"/>
      <c r="B178" s="15"/>
      <c r="C178" s="11"/>
      <c r="D178" s="6" t="s">
        <v>43</v>
      </c>
      <c r="E178" s="51" t="s">
        <v>84</v>
      </c>
      <c r="F178" s="43">
        <v>60</v>
      </c>
      <c r="G178" s="50">
        <v>6.21</v>
      </c>
      <c r="H178" s="50">
        <v>6</v>
      </c>
      <c r="I178" s="50">
        <v>33.159999999999997</v>
      </c>
      <c r="J178" s="43">
        <v>259.5</v>
      </c>
      <c r="K178" s="44">
        <v>450.05</v>
      </c>
      <c r="L178" s="43">
        <v>39.299999999999997</v>
      </c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43">
        <v>200</v>
      </c>
      <c r="G179" s="50"/>
      <c r="H179" s="50"/>
      <c r="I179" s="50">
        <v>10.97</v>
      </c>
      <c r="J179" s="43">
        <v>59.9</v>
      </c>
      <c r="K179" s="44">
        <v>828</v>
      </c>
      <c r="L179" s="43">
        <v>3.07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43">
        <v>35</v>
      </c>
      <c r="G180" s="50">
        <v>1.75</v>
      </c>
      <c r="H180" s="50">
        <v>1.17</v>
      </c>
      <c r="I180" s="50">
        <v>14.58</v>
      </c>
      <c r="J180" s="43">
        <v>91.23</v>
      </c>
      <c r="K180" s="44">
        <v>693</v>
      </c>
      <c r="L180" s="43">
        <v>7.08</v>
      </c>
    </row>
    <row r="181" spans="1:12" ht="15" x14ac:dyDescent="0.25">
      <c r="A181" s="23"/>
      <c r="B181" s="15"/>
      <c r="C181" s="11"/>
      <c r="D181" s="6" t="s">
        <v>44</v>
      </c>
      <c r="E181" s="51" t="s">
        <v>71</v>
      </c>
      <c r="F181" s="43">
        <v>15</v>
      </c>
      <c r="G181" s="50">
        <v>4.04</v>
      </c>
      <c r="H181" s="50">
        <v>4.5</v>
      </c>
      <c r="I181" s="50">
        <v>0</v>
      </c>
      <c r="J181" s="50">
        <v>54.45</v>
      </c>
      <c r="K181" s="50">
        <v>97</v>
      </c>
      <c r="L181" s="43">
        <v>15.97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47">SUM(G177:G183)</f>
        <v>18.02</v>
      </c>
      <c r="H184" s="19">
        <f t="shared" si="47"/>
        <v>18.670000000000002</v>
      </c>
      <c r="I184" s="19">
        <f t="shared" si="47"/>
        <v>87.11999999999999</v>
      </c>
      <c r="J184" s="19">
        <f t="shared" si="47"/>
        <v>664.58</v>
      </c>
      <c r="K184" s="25"/>
      <c r="L184" s="19">
        <f t="shared" ref="L184" si="48">SUM(L177:L183)</f>
        <v>112.99999999999999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102</v>
      </c>
      <c r="F186" s="43">
        <v>210</v>
      </c>
      <c r="G186" s="50">
        <v>2.16</v>
      </c>
      <c r="H186" s="50">
        <v>5</v>
      </c>
      <c r="I186" s="50">
        <v>10.24</v>
      </c>
      <c r="J186" s="43">
        <v>218.4</v>
      </c>
      <c r="K186" s="44">
        <v>1030</v>
      </c>
      <c r="L186" s="43">
        <v>35.54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43">
        <v>100</v>
      </c>
      <c r="G187" s="50">
        <v>11.17</v>
      </c>
      <c r="H187" s="50">
        <v>24</v>
      </c>
      <c r="I187" s="50">
        <v>3.61</v>
      </c>
      <c r="J187" s="43">
        <v>236.3</v>
      </c>
      <c r="K187" s="43">
        <v>437.06</v>
      </c>
      <c r="L187" s="43">
        <v>76.12</v>
      </c>
    </row>
    <row r="188" spans="1:12" ht="15" x14ac:dyDescent="0.25">
      <c r="A188" s="23"/>
      <c r="B188" s="15"/>
      <c r="C188" s="11"/>
      <c r="D188" s="7" t="s">
        <v>29</v>
      </c>
      <c r="E188" s="51" t="s">
        <v>80</v>
      </c>
      <c r="F188" s="43">
        <v>150</v>
      </c>
      <c r="G188" s="50">
        <v>3.26</v>
      </c>
      <c r="H188" s="50">
        <v>5</v>
      </c>
      <c r="I188" s="50">
        <v>22.03</v>
      </c>
      <c r="J188" s="43">
        <v>147</v>
      </c>
      <c r="K188" s="44">
        <v>995</v>
      </c>
      <c r="L188" s="43">
        <v>26.57</v>
      </c>
    </row>
    <row r="189" spans="1:12" ht="15" x14ac:dyDescent="0.25">
      <c r="A189" s="23"/>
      <c r="B189" s="15"/>
      <c r="C189" s="11"/>
      <c r="D189" s="7" t="s">
        <v>30</v>
      </c>
      <c r="E189" s="51" t="s">
        <v>67</v>
      </c>
      <c r="F189" s="43">
        <v>200</v>
      </c>
      <c r="G189" s="50">
        <v>0.24</v>
      </c>
      <c r="H189" s="50"/>
      <c r="I189" s="50">
        <v>27.7</v>
      </c>
      <c r="J189" s="43">
        <v>114.3</v>
      </c>
      <c r="K189" s="44">
        <v>1242</v>
      </c>
      <c r="L189" s="43">
        <v>11.23</v>
      </c>
    </row>
    <row r="190" spans="1:12" ht="15" x14ac:dyDescent="0.25">
      <c r="A190" s="23"/>
      <c r="B190" s="15"/>
      <c r="C190" s="11"/>
      <c r="D190" s="7" t="s">
        <v>31</v>
      </c>
      <c r="E190" s="51" t="s">
        <v>61</v>
      </c>
      <c r="F190" s="43">
        <v>30</v>
      </c>
      <c r="G190" s="50">
        <v>2.4300000000000002</v>
      </c>
      <c r="H190" s="50"/>
      <c r="I190" s="50">
        <v>12.24</v>
      </c>
      <c r="J190" s="43">
        <v>72.599999999999994</v>
      </c>
      <c r="K190" s="44">
        <v>897</v>
      </c>
      <c r="L190" s="43">
        <v>4.34</v>
      </c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43">
        <v>30</v>
      </c>
      <c r="G191" s="50">
        <v>2.5499999999999998</v>
      </c>
      <c r="H191" s="50">
        <v>1</v>
      </c>
      <c r="I191" s="50">
        <v>13.34</v>
      </c>
      <c r="J191" s="43">
        <v>77.7</v>
      </c>
      <c r="K191" s="44">
        <v>1148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49">SUM(G185:G193)</f>
        <v>21.81</v>
      </c>
      <c r="H194" s="19">
        <f t="shared" si="49"/>
        <v>35</v>
      </c>
      <c r="I194" s="19">
        <f t="shared" si="49"/>
        <v>89.16</v>
      </c>
      <c r="J194" s="19">
        <f t="shared" si="49"/>
        <v>866.30000000000007</v>
      </c>
      <c r="K194" s="25"/>
      <c r="L194" s="19">
        <f t="shared" ref="L194" si="50">SUM(L185:L193)</f>
        <v>157.99999999999997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:J195" si="51">G184+G194</f>
        <v>39.83</v>
      </c>
      <c r="H195" s="32">
        <f t="shared" si="51"/>
        <v>53.67</v>
      </c>
      <c r="I195" s="32">
        <f t="shared" si="51"/>
        <v>176.27999999999997</v>
      </c>
      <c r="J195" s="32">
        <f t="shared" si="51"/>
        <v>1530.88</v>
      </c>
      <c r="K195" s="32"/>
      <c r="L195" s="32">
        <f t="shared" ref="L195" si="52">L184+L194</f>
        <v>270.99999999999994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1254</v>
      </c>
      <c r="G196" s="34">
        <f>(G24+G43+G62+G81+G100+G119+G138+G157+G176+G195)/(IF(G24=0,0,1)+IF(G43=0,0,1)+IF(G62=0,0,1)+IF(G81=0,0,1)+IF(G100=0,0,1)+IF(G119=0,0,1)+IF(G138=0,0,1)+IF(G157=0,0,1)+IF(G176=0,0,1)+IF(G195=0,0,1))</f>
        <v>47.106999999999992</v>
      </c>
      <c r="H196" s="34">
        <f>(H24+H43+H62+H81+H100+H119+H138+H157+H176+H195)/(IF(H24=0,0,1)+IF(H43=0,0,1)+IF(H62=0,0,1)+IF(H81=0,0,1)+IF(H100=0,0,1)+IF(H119=0,0,1)+IF(H138=0,0,1)+IF(H157=0,0,1)+IF(H176=0,0,1)+IF(H195=0,0,1))</f>
        <v>48.930999999999997</v>
      </c>
      <c r="I196" s="34">
        <f>(I24+I43+I62+I81+I100+I119+I138+I157+I176+I195)/(IF(I24=0,0,1)+IF(I43=0,0,1)+IF(I62=0,0,1)+IF(I81=0,0,1)+IF(I100=0,0,1)+IF(I119=0,0,1)+IF(I138=0,0,1)+IF(I157=0,0,1)+IF(I176=0,0,1)+IF(I195=0,0,1))</f>
        <v>166.17199999999997</v>
      </c>
      <c r="J196" s="34">
        <f>(J24+J43+J62+J81+J100+J119+J138+J157+J176+J195)/(IF(J24=0,0,1)+IF(J43=0,0,1)+IF(J62=0,0,1)+IF(J81=0,0,1)+IF(J100=0,0,1)+IF(J119=0,0,1)+IF(J138=0,0,1)+IF(J157=0,0,1)+IF(J176=0,0,1)+IF(J195=0,0,1))</f>
        <v>1470.4479999999999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  <ignoredErrors>
    <ignoredError sqref="I61 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Инга Шибеко</cp:lastModifiedBy>
  <cp:lastPrinted>2025-10-30T05:29:21Z</cp:lastPrinted>
  <dcterms:created xsi:type="dcterms:W3CDTF">2022-05-16T14:23:56Z</dcterms:created>
  <dcterms:modified xsi:type="dcterms:W3CDTF">2026-01-13T06:16:38Z</dcterms:modified>
</cp:coreProperties>
</file>